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628"/>
  <workbookPr filterPrivacy="1"/>
  <xr:revisionPtr revIDLastSave="0" documentId="13_ncr:1_{B1E1A0B7-9D71-4EC3-A25D-360B1C569991}" xr6:coauthVersionLast="47" xr6:coauthVersionMax="47" xr10:uidLastSave="{00000000-0000-0000-0000-000000000000}"/>
  <bookViews>
    <workbookView xWindow="-120" yWindow="-120" windowWidth="20730" windowHeight="11160" xr2:uid="{00000000-000D-0000-FFFF-FFFF00000000}"/>
  </bookViews>
  <sheets>
    <sheet name="Budget +" sheetId="3" r:id="rId1"/>
  </sheets>
  <externalReferences>
    <externalReference r:id="rId2"/>
    <externalReference r:id="rId3"/>
  </externalReferences>
  <definedNames>
    <definedName name="DFIX">[1]Données!$T$25:$T$56</definedName>
    <definedName name="PROV">[2]Données!$P$25:$P$45</definedName>
    <definedName name="VCDE">[2]Données!$B$64:$B$94</definedName>
  </definedNames>
  <calcPr calcId="191029"/>
  <webPublishing codePage="1252"/>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2" i="3" l="1"/>
  <c r="C24" i="3"/>
  <c r="D24" i="3"/>
  <c r="C12" i="3"/>
  <c r="E15" i="3" l="1"/>
  <c r="E7" i="3"/>
  <c r="E8" i="3"/>
  <c r="E9" i="3"/>
  <c r="E10" i="3"/>
  <c r="E11" i="3"/>
  <c r="E6" i="3"/>
  <c r="E16" i="3"/>
  <c r="E17" i="3"/>
  <c r="E18" i="3"/>
  <c r="E19" i="3"/>
  <c r="E20" i="3"/>
  <c r="E21" i="3"/>
  <c r="E23" i="3"/>
  <c r="E37" i="3"/>
  <c r="E39" i="3"/>
  <c r="E40" i="3"/>
  <c r="E41" i="3"/>
  <c r="E42" i="3"/>
  <c r="E43" i="3"/>
  <c r="E49" i="3"/>
  <c r="E50" i="3"/>
  <c r="E51" i="3"/>
  <c r="E52" i="3"/>
  <c r="E38" i="3"/>
  <c r="E58" i="3"/>
  <c r="E59" i="3"/>
  <c r="E60" i="3"/>
  <c r="E61" i="3"/>
  <c r="E62" i="3"/>
  <c r="E63" i="3"/>
  <c r="E64" i="3"/>
  <c r="E65" i="3"/>
  <c r="E66" i="3"/>
  <c r="E67" i="3"/>
  <c r="E68" i="3"/>
  <c r="E69" i="3"/>
  <c r="E70" i="3"/>
  <c r="E71" i="3"/>
  <c r="E72" i="3"/>
  <c r="E73" i="3"/>
  <c r="E74" i="3"/>
  <c r="E75" i="3"/>
  <c r="E76" i="3"/>
  <c r="E77" i="3"/>
  <c r="E78" i="3"/>
  <c r="C34" i="3"/>
  <c r="C83" i="3" s="1"/>
  <c r="D90" i="3"/>
  <c r="C90" i="3"/>
  <c r="E12" i="3"/>
  <c r="D12" i="3"/>
  <c r="C82" i="3"/>
  <c r="D53" i="3"/>
  <c r="D84" i="3" s="1"/>
  <c r="D79" i="3"/>
  <c r="D85" i="3" s="1"/>
  <c r="C79" i="3"/>
  <c r="C85" i="3" s="1"/>
  <c r="E79" i="3"/>
  <c r="C44" i="3" l="1"/>
  <c r="E44" i="3" s="1"/>
  <c r="C45" i="3"/>
  <c r="E45" i="3" s="1"/>
  <c r="C46" i="3"/>
  <c r="E46" i="3" s="1"/>
  <c r="C47" i="3"/>
  <c r="E47" i="3" s="1"/>
  <c r="D82" i="3"/>
  <c r="D86" i="3" s="1"/>
  <c r="D89" i="3" s="1"/>
  <c r="C48" i="3"/>
  <c r="D91" i="3"/>
  <c r="E48" i="3" l="1"/>
  <c r="E53" i="3" s="1"/>
  <c r="C53" i="3"/>
  <c r="C84" i="3" s="1"/>
  <c r="C86" i="3" s="1"/>
  <c r="C89" i="3" s="1"/>
  <c r="C91" i="3" s="1"/>
</calcChain>
</file>

<file path=xl/sharedStrings.xml><?xml version="1.0" encoding="utf-8"?>
<sst xmlns="http://schemas.openxmlformats.org/spreadsheetml/2006/main" count="58" uniqueCount="45">
  <si>
    <t>Salaire net 1</t>
  </si>
  <si>
    <t>Salaire net 2</t>
  </si>
  <si>
    <t>Etude enfant - Son Nom</t>
  </si>
  <si>
    <t>Différence</t>
  </si>
  <si>
    <t>Vacances</t>
  </si>
  <si>
    <t>Formation</t>
  </si>
  <si>
    <t>Nombre de Mois restants</t>
  </si>
  <si>
    <t>Montant / Mois</t>
  </si>
  <si>
    <t>Total de crédit par mois</t>
  </si>
  <si>
    <t xml:space="preserve">Électricité </t>
  </si>
  <si>
    <t>Dîmes</t>
  </si>
  <si>
    <t>Abonnement Bouquet TV</t>
  </si>
  <si>
    <t>Abonnement de téléphone</t>
  </si>
  <si>
    <t>Carburant</t>
  </si>
  <si>
    <t>Totale des Actif environ</t>
  </si>
  <si>
    <t>Total des Passif</t>
  </si>
  <si>
    <t>Montant épargner</t>
  </si>
  <si>
    <t>Objectif 0 euros qui traine</t>
  </si>
  <si>
    <t>Dettes</t>
  </si>
  <si>
    <t>Dépenses Fixes</t>
  </si>
  <si>
    <t>Assurance maladie</t>
  </si>
  <si>
    <t>Abonnement Transport</t>
  </si>
  <si>
    <t>Charges variables</t>
  </si>
  <si>
    <t>Vêtements</t>
  </si>
  <si>
    <t>Dans les prochains mois</t>
  </si>
  <si>
    <t xml:space="preserve"> Aujourd'hui</t>
  </si>
  <si>
    <t>Emprunt</t>
  </si>
  <si>
    <t>Crédit Consommation</t>
  </si>
  <si>
    <t>Prestations sociales</t>
  </si>
  <si>
    <t>Prévoyance retraite</t>
  </si>
  <si>
    <t>Total dépenses fixes</t>
  </si>
  <si>
    <t>Total charges variables</t>
  </si>
  <si>
    <t>Total des charges variables</t>
  </si>
  <si>
    <t xml:space="preserve">REVENUS / Mois </t>
  </si>
  <si>
    <t>Epargne Projets Placement</t>
  </si>
  <si>
    <t>Résumé budgetaire par mois</t>
  </si>
  <si>
    <t>Balance (reste à épargner)</t>
  </si>
  <si>
    <t>Total des revenus</t>
  </si>
  <si>
    <t>Epargne de secours</t>
  </si>
  <si>
    <t>Total des épargnes</t>
  </si>
  <si>
    <t>Observation</t>
  </si>
  <si>
    <t>Loyer ou remboursement de ma Résidence Principale</t>
  </si>
  <si>
    <t>Alimentation</t>
  </si>
  <si>
    <t>Montant à épargner</t>
  </si>
  <si>
    <t xml:space="preserve">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</si>
</sst>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quot;$&quot;#,##0_);[Red]\(&quot;$&quot;#,##0\)"/>
    <numFmt numFmtId="168" formatCode="_-* #,##0.00\ _€_-;\-* #,##0.00\ _€_-;_-* &quot;-&quot;??\ _€_-;_-@_-"/>
  </numFmts>
  <fonts count="27" x14ac:knownFonts="1">
    <font>
      <sz val="11"/>
      <name val="Century Gothic"/>
      <family val="2"/>
      <scheme val="minor"/>
    </font>
    <font>
      <b/>
      <sz val="16"/>
      <color theme="1"/>
      <name val="Century Gothic"/>
      <family val="2"/>
      <scheme val="major"/>
    </font>
    <font>
      <b/>
      <sz val="11"/>
      <name val="Century Gothic"/>
      <family val="2"/>
      <scheme val="minor"/>
    </font>
    <font>
      <b/>
      <sz val="11"/>
      <color theme="0"/>
      <name val="Century Gothic"/>
      <family val="2"/>
      <scheme val="minor"/>
    </font>
    <font>
      <sz val="11"/>
      <name val="Century Gothic"/>
      <family val="2"/>
      <scheme val="minor"/>
    </font>
    <font>
      <b/>
      <sz val="12"/>
      <color theme="1" tint="0.34998626667073579"/>
      <name val="Century Gothic"/>
      <family val="2"/>
      <scheme val="minor"/>
    </font>
    <font>
      <sz val="12"/>
      <color theme="1" tint="0.34998626667073579"/>
      <name val="Century Gothic"/>
      <family val="2"/>
      <scheme val="minor"/>
    </font>
    <font>
      <b/>
      <sz val="14"/>
      <color theme="1" tint="0.34998626667073579"/>
      <name val="Century Gothic"/>
      <family val="2"/>
      <scheme val="minor"/>
    </font>
    <font>
      <b/>
      <sz val="14"/>
      <color theme="5"/>
      <name val="Century Gothic"/>
      <family val="2"/>
      <scheme val="minor"/>
    </font>
    <font>
      <b/>
      <sz val="14"/>
      <color theme="0"/>
      <name val="Century Gothic"/>
      <family val="2"/>
      <scheme val="minor"/>
    </font>
    <font>
      <sz val="12"/>
      <color theme="0"/>
      <name val="Century Gothic"/>
      <family val="2"/>
      <scheme val="minor"/>
    </font>
    <font>
      <sz val="12"/>
      <color theme="1"/>
      <name val="Century Gothic"/>
      <family val="2"/>
      <scheme val="minor"/>
    </font>
    <font>
      <b/>
      <sz val="14"/>
      <color theme="1"/>
      <name val="Century Gothic"/>
      <family val="2"/>
      <scheme val="minor"/>
    </font>
    <font>
      <sz val="20"/>
      <color theme="9" tint="-0.24994659260841701"/>
      <name val="Century Gothic"/>
      <family val="2"/>
      <scheme val="major"/>
    </font>
    <font>
      <sz val="11"/>
      <name val="Century Gothic"/>
      <family val="2"/>
      <scheme val="major"/>
    </font>
    <font>
      <sz val="12"/>
      <color theme="1" tint="0.34998626667073579"/>
      <name val="Century Gothic"/>
      <family val="2"/>
      <scheme val="minor"/>
    </font>
    <font>
      <sz val="9"/>
      <name val="Century Gothic"/>
      <family val="2"/>
    </font>
    <font>
      <b/>
      <sz val="24"/>
      <color theme="9"/>
      <name val="Century Gothic"/>
      <family val="2"/>
      <scheme val="minor"/>
    </font>
    <font>
      <b/>
      <sz val="12"/>
      <name val="Century Gothic"/>
      <family val="2"/>
      <scheme val="minor"/>
    </font>
    <font>
      <b/>
      <sz val="16"/>
      <color rgb="FF00B050"/>
      <name val="Century Gothic"/>
      <family val="2"/>
      <scheme val="minor"/>
    </font>
    <font>
      <b/>
      <sz val="16"/>
      <color theme="8" tint="-0.499984740745262"/>
      <name val="Century Gothic"/>
      <family val="2"/>
      <scheme val="minor"/>
    </font>
    <font>
      <b/>
      <sz val="14"/>
      <name val="Century Gothic"/>
      <family val="2"/>
      <scheme val="minor"/>
    </font>
    <font>
      <b/>
      <sz val="16"/>
      <color theme="9" tint="-0.249977111117893"/>
      <name val="Century Gothic"/>
      <family val="2"/>
      <scheme val="major"/>
    </font>
    <font>
      <b/>
      <sz val="16"/>
      <color rgb="FFFFC000"/>
      <name val="Century Gothic"/>
      <family val="2"/>
      <scheme val="major"/>
    </font>
    <font>
      <b/>
      <sz val="16"/>
      <color rgb="FFFF0000"/>
      <name val="Century Gothic"/>
      <family val="2"/>
      <scheme val="major"/>
    </font>
    <font>
      <sz val="12"/>
      <name val="Century Gothic"/>
      <family val="2"/>
      <scheme val="minor"/>
    </font>
    <font>
      <b/>
      <sz val="16"/>
      <name val="Century Gothic"/>
      <family val="2"/>
      <scheme val="major"/>
    </font>
  </fonts>
  <fills count="14">
    <fill>
      <patternFill patternType="none"/>
    </fill>
    <fill>
      <patternFill patternType="gray125"/>
    </fill>
    <fill>
      <patternFill patternType="solid">
        <fgColor theme="0"/>
      </patternFill>
    </fill>
    <fill>
      <patternFill patternType="solid">
        <fgColor theme="4" tint="-0.499984740745262"/>
        <bgColor indexed="64"/>
      </patternFill>
    </fill>
    <fill>
      <patternFill patternType="solid">
        <fgColor theme="0" tint="-4.9989318521683403E-2"/>
        <bgColor indexed="64"/>
      </patternFill>
    </fill>
    <fill>
      <patternFill patternType="solid">
        <fgColor theme="9" tint="0.79998168889431442"/>
        <bgColor indexed="64"/>
      </patternFill>
    </fill>
    <fill>
      <patternFill patternType="solid">
        <fgColor theme="0"/>
        <bgColor indexed="64"/>
      </patternFill>
    </fill>
    <fill>
      <patternFill patternType="solid">
        <fgColor theme="9" tint="0.39994506668294322"/>
        <bgColor indexed="64"/>
      </patternFill>
    </fill>
    <fill>
      <patternFill patternType="solid">
        <fgColor rgb="FFFFC000"/>
        <bgColor indexed="64"/>
      </patternFill>
    </fill>
    <fill>
      <patternFill patternType="solid">
        <fgColor rgb="FFFF0000"/>
        <bgColor indexed="64"/>
      </patternFill>
    </fill>
    <fill>
      <patternFill patternType="solid">
        <fgColor rgb="FF92D050"/>
        <bgColor indexed="64"/>
      </patternFill>
    </fill>
    <fill>
      <patternFill patternType="solid">
        <fgColor theme="3" tint="0.59999389629810485"/>
        <bgColor indexed="64"/>
      </patternFill>
    </fill>
    <fill>
      <patternFill patternType="solid">
        <fgColor theme="8" tint="-0.499984740745262"/>
        <bgColor indexed="64"/>
      </patternFill>
    </fill>
    <fill>
      <patternFill patternType="solid">
        <fgColor rgb="FFFFFF00"/>
        <bgColor indexed="64"/>
      </patternFill>
    </fill>
  </fills>
  <borders count="41">
    <border>
      <left/>
      <right/>
      <top/>
      <bottom/>
      <diagonal/>
    </border>
    <border>
      <left/>
      <right/>
      <top style="thin">
        <color theme="0"/>
      </top>
      <bottom style="thin">
        <color theme="4" tint="-0.499984740745262"/>
      </bottom>
      <diagonal/>
    </border>
    <border>
      <left style="thin">
        <color theme="4" tint="-0.499984740745262"/>
      </left>
      <right/>
      <top/>
      <bottom/>
      <diagonal/>
    </border>
    <border>
      <left/>
      <right style="thin">
        <color theme="4" tint="-0.499984740745262"/>
      </right>
      <top/>
      <bottom/>
      <diagonal/>
    </border>
    <border>
      <left/>
      <right/>
      <top/>
      <bottom style="thin">
        <color theme="4" tint="-0.499984740745262"/>
      </bottom>
      <diagonal/>
    </border>
    <border>
      <left/>
      <right/>
      <top style="thin">
        <color theme="4" tint="-0.499984740745262"/>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theme="0" tint="-0.14996795556505021"/>
      </left>
      <right style="medium">
        <color theme="1"/>
      </right>
      <top style="thin">
        <color theme="0" tint="-0.14996795556505021"/>
      </top>
      <bottom/>
      <diagonal/>
    </border>
    <border>
      <left style="thin">
        <color indexed="64"/>
      </left>
      <right/>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right/>
      <top style="thin">
        <color indexed="64"/>
      </top>
      <bottom/>
      <diagonal/>
    </border>
    <border>
      <left/>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s>
  <cellStyleXfs count="13">
    <xf numFmtId="0" fontId="0" fillId="0" borderId="0">
      <alignment vertical="center"/>
    </xf>
    <xf numFmtId="0" fontId="1" fillId="0" borderId="0" applyNumberFormat="0" applyFill="0" applyBorder="0" applyProtection="0">
      <alignment horizontal="left"/>
    </xf>
    <xf numFmtId="0" fontId="3" fillId="3" borderId="0" applyNumberFormat="0" applyProtection="0">
      <alignment horizontal="right" vertical="center"/>
    </xf>
    <xf numFmtId="0" fontId="3" fillId="3" borderId="0" applyNumberFormat="0" applyAlignment="0" applyProtection="0"/>
    <xf numFmtId="0" fontId="3" fillId="3" borderId="0" applyProtection="0">
      <alignment horizontal="center" vertical="center" wrapText="1"/>
    </xf>
    <xf numFmtId="164" fontId="2" fillId="4" borderId="1" applyProtection="0">
      <alignment vertical="center"/>
    </xf>
    <xf numFmtId="164" fontId="4" fillId="5" borderId="0" applyFont="0" applyAlignment="0">
      <alignment vertical="center"/>
    </xf>
    <xf numFmtId="164" fontId="4" fillId="0" borderId="0" applyFont="0" applyFill="0" applyBorder="0" applyAlignment="0">
      <alignment vertical="center" wrapText="1"/>
    </xf>
    <xf numFmtId="0" fontId="4" fillId="5" borderId="2" applyNumberFormat="0" applyFont="0" applyAlignment="0">
      <alignment vertical="center"/>
    </xf>
    <xf numFmtId="164" fontId="4" fillId="5" borderId="4" applyNumberFormat="0" applyFont="0" applyFill="0" applyAlignment="0">
      <alignment vertical="center"/>
    </xf>
    <xf numFmtId="164" fontId="4" fillId="5" borderId="5" applyNumberFormat="0" applyFont="0" applyFill="0" applyAlignment="0">
      <alignment vertical="center"/>
    </xf>
    <xf numFmtId="164" fontId="4" fillId="5" borderId="2" applyNumberFormat="0" applyFont="0" applyFill="0" applyAlignment="0">
      <alignment vertical="center"/>
    </xf>
    <xf numFmtId="164" fontId="4" fillId="5" borderId="3" applyNumberFormat="0" applyFont="0" applyFill="0" applyAlignment="0">
      <alignment vertical="center"/>
    </xf>
  </cellStyleXfs>
  <cellXfs count="105">
    <xf numFmtId="0" fontId="0" fillId="0" borderId="0" xfId="0">
      <alignment vertical="center"/>
    </xf>
    <xf numFmtId="0" fontId="6" fillId="0" borderId="18" xfId="7" applyNumberFormat="1" applyFont="1" applyFill="1" applyBorder="1" applyAlignment="1">
      <alignment horizontal="right" vertical="center" wrapText="1"/>
    </xf>
    <xf numFmtId="0" fontId="6" fillId="0" borderId="25" xfId="7" applyNumberFormat="1" applyFont="1" applyFill="1" applyBorder="1" applyAlignment="1">
      <alignment horizontal="center" vertical="center" wrapText="1"/>
    </xf>
    <xf numFmtId="0" fontId="6" fillId="0" borderId="9" xfId="7" applyNumberFormat="1" applyFont="1" applyFill="1" applyBorder="1" applyAlignment="1">
      <alignment horizontal="center" vertical="center" wrapText="1"/>
    </xf>
    <xf numFmtId="0" fontId="6" fillId="0" borderId="12" xfId="7" applyNumberFormat="1" applyFont="1" applyFill="1" applyBorder="1" applyAlignment="1">
      <alignment horizontal="center" vertical="center" wrapText="1"/>
    </xf>
    <xf numFmtId="0" fontId="6" fillId="0" borderId="22" xfId="7" applyNumberFormat="1" applyFont="1" applyFill="1" applyBorder="1" applyAlignment="1">
      <alignment horizontal="center" vertical="center" wrapText="1"/>
    </xf>
    <xf numFmtId="0" fontId="25" fillId="0" borderId="28" xfId="0" applyNumberFormat="1" applyFont="1" applyBorder="1" applyAlignment="1">
      <alignment horizontal="center" vertical="center" wrapText="1"/>
    </xf>
    <xf numFmtId="0" fontId="25" fillId="0" borderId="29" xfId="0" applyNumberFormat="1" applyFont="1" applyBorder="1" applyAlignment="1">
      <alignment horizontal="center" vertical="center" wrapText="1"/>
    </xf>
    <xf numFmtId="0" fontId="0" fillId="0" borderId="0" xfId="0" applyNumberFormat="1">
      <alignment vertical="center"/>
    </xf>
    <xf numFmtId="0" fontId="0" fillId="0" borderId="0" xfId="0" applyNumberFormat="1" applyAlignment="1">
      <alignment vertical="center" wrapText="1"/>
    </xf>
    <xf numFmtId="0" fontId="17" fillId="2" borderId="6" xfId="1" applyNumberFormat="1" applyFont="1" applyFill="1" applyBorder="1" applyAlignment="1">
      <alignment horizontal="center" vertical="center" wrapText="1"/>
    </xf>
    <xf numFmtId="0" fontId="17" fillId="2" borderId="7" xfId="1" applyNumberFormat="1" applyFont="1" applyFill="1" applyBorder="1" applyAlignment="1">
      <alignment horizontal="center" vertical="center" wrapText="1"/>
    </xf>
    <xf numFmtId="0" fontId="17" fillId="2" borderId="8" xfId="1" applyNumberFormat="1" applyFont="1" applyFill="1" applyBorder="1" applyAlignment="1">
      <alignment horizontal="center" vertical="center" wrapText="1"/>
    </xf>
    <xf numFmtId="0" fontId="17" fillId="2" borderId="9" xfId="1" applyNumberFormat="1" applyFont="1" applyFill="1" applyBorder="1" applyAlignment="1">
      <alignment horizontal="center" vertical="center" wrapText="1"/>
    </xf>
    <xf numFmtId="0" fontId="17" fillId="2" borderId="10" xfId="1" applyNumberFormat="1" applyFont="1" applyFill="1" applyBorder="1" applyAlignment="1">
      <alignment horizontal="center" vertical="center" wrapText="1"/>
    </xf>
    <xf numFmtId="0" fontId="17" fillId="2" borderId="11" xfId="1" applyNumberFormat="1" applyFont="1" applyFill="1" applyBorder="1" applyAlignment="1">
      <alignment horizontal="center" vertical="center" wrapText="1"/>
    </xf>
    <xf numFmtId="0" fontId="5" fillId="6" borderId="7" xfId="9" applyNumberFormat="1" applyFont="1" applyFill="1" applyBorder="1" applyAlignment="1">
      <alignment vertical="center" wrapText="1"/>
    </xf>
    <xf numFmtId="0" fontId="7" fillId="6" borderId="0" xfId="9" applyNumberFormat="1" applyFont="1" applyFill="1" applyBorder="1" applyAlignment="1">
      <alignment horizontal="center" vertical="center"/>
    </xf>
    <xf numFmtId="0" fontId="19" fillId="0" borderId="16" xfId="3" applyNumberFormat="1" applyFont="1" applyFill="1" applyBorder="1" applyAlignment="1">
      <alignment horizontal="center" vertical="center" wrapText="1"/>
    </xf>
    <xf numFmtId="0" fontId="12" fillId="0" borderId="30" xfId="4" applyNumberFormat="1" applyFont="1" applyFill="1" applyBorder="1">
      <alignment horizontal="center" vertical="center" wrapText="1"/>
    </xf>
    <xf numFmtId="0" fontId="12" fillId="0" borderId="28" xfId="4" applyNumberFormat="1" applyFont="1" applyFill="1" applyBorder="1">
      <alignment horizontal="center" vertical="center" wrapText="1"/>
    </xf>
    <xf numFmtId="0" fontId="12" fillId="0" borderId="29" xfId="4" applyNumberFormat="1" applyFont="1" applyFill="1" applyBorder="1">
      <alignment horizontal="center" vertical="center" wrapText="1"/>
    </xf>
    <xf numFmtId="0" fontId="11" fillId="0" borderId="19" xfId="0" applyNumberFormat="1" applyFont="1" applyBorder="1" applyAlignment="1">
      <alignment horizontal="left" vertical="center" wrapText="1"/>
    </xf>
    <xf numFmtId="0" fontId="11" fillId="0" borderId="20" xfId="0" applyNumberFormat="1" applyFont="1" applyBorder="1" applyAlignment="1">
      <alignment horizontal="left" vertical="center" wrapText="1"/>
    </xf>
    <xf numFmtId="0" fontId="11" fillId="0" borderId="21" xfId="0" applyNumberFormat="1" applyFont="1" applyBorder="1" applyAlignment="1">
      <alignment horizontal="left" vertical="center" wrapText="1"/>
    </xf>
    <xf numFmtId="0" fontId="18" fillId="0" borderId="27" xfId="0" applyNumberFormat="1" applyFont="1" applyBorder="1" applyAlignment="1">
      <alignment horizontal="left" vertical="center" wrapText="1"/>
    </xf>
    <xf numFmtId="0" fontId="13" fillId="0" borderId="0" xfId="0" applyNumberFormat="1" applyFont="1">
      <alignment vertical="center"/>
    </xf>
    <xf numFmtId="0" fontId="6" fillId="6" borderId="0" xfId="0" applyNumberFormat="1" applyFont="1" applyFill="1" applyAlignment="1">
      <alignment horizontal="left" vertical="center" wrapText="1"/>
    </xf>
    <xf numFmtId="0" fontId="6" fillId="6" borderId="0" xfId="7" applyNumberFormat="1" applyFont="1" applyFill="1" applyBorder="1" applyAlignment="1">
      <alignment horizontal="center" vertical="center" wrapText="1"/>
    </xf>
    <xf numFmtId="0" fontId="20" fillId="0" borderId="27" xfId="3" applyNumberFormat="1" applyFont="1" applyFill="1" applyBorder="1" applyAlignment="1">
      <alignment horizontal="center" vertical="center" wrapText="1"/>
    </xf>
    <xf numFmtId="0" fontId="21" fillId="0" borderId="28" xfId="4" applyNumberFormat="1" applyFont="1" applyFill="1" applyBorder="1">
      <alignment horizontal="center" vertical="center" wrapText="1"/>
    </xf>
    <xf numFmtId="0" fontId="21" fillId="0" borderId="29" xfId="4" applyNumberFormat="1" applyFont="1" applyFill="1" applyBorder="1">
      <alignment horizontal="center" vertical="center" wrapText="1"/>
    </xf>
    <xf numFmtId="0" fontId="6" fillId="6" borderId="19" xfId="0" applyNumberFormat="1" applyFont="1" applyFill="1" applyBorder="1" applyAlignment="1">
      <alignment horizontal="left" vertical="center" wrapText="1"/>
    </xf>
    <xf numFmtId="0" fontId="6" fillId="6" borderId="18" xfId="7" applyNumberFormat="1" applyFont="1" applyFill="1" applyBorder="1" applyAlignment="1">
      <alignment horizontal="center" vertical="center" wrapText="1"/>
    </xf>
    <xf numFmtId="0" fontId="15" fillId="6" borderId="24" xfId="7" applyNumberFormat="1" applyFont="1" applyFill="1" applyBorder="1" applyAlignment="1">
      <alignment horizontal="center" vertical="center" wrapText="1"/>
    </xf>
    <xf numFmtId="0" fontId="6" fillId="6" borderId="20" xfId="0" applyNumberFormat="1" applyFont="1" applyFill="1" applyBorder="1" applyAlignment="1">
      <alignment horizontal="left" vertical="center" wrapText="1"/>
    </xf>
    <xf numFmtId="0" fontId="6" fillId="6" borderId="12" xfId="7" applyNumberFormat="1" applyFont="1" applyFill="1" applyBorder="1" applyAlignment="1">
      <alignment horizontal="center" vertical="center" wrapText="1"/>
    </xf>
    <xf numFmtId="0" fontId="15" fillId="6" borderId="20" xfId="0" applyNumberFormat="1" applyFont="1" applyFill="1" applyBorder="1" applyAlignment="1">
      <alignment horizontal="left" vertical="center" wrapText="1"/>
    </xf>
    <xf numFmtId="0" fontId="6" fillId="6" borderId="21" xfId="0" applyNumberFormat="1" applyFont="1" applyFill="1" applyBorder="1" applyAlignment="1">
      <alignment horizontal="left" vertical="center" wrapText="1"/>
    </xf>
    <xf numFmtId="0" fontId="6" fillId="6" borderId="22" xfId="7" applyNumberFormat="1" applyFont="1" applyFill="1" applyBorder="1" applyAlignment="1">
      <alignment horizontal="center" vertical="center" wrapText="1"/>
    </xf>
    <xf numFmtId="0" fontId="8" fillId="0" borderId="0" xfId="0" applyNumberFormat="1" applyFont="1" applyAlignment="1">
      <alignment horizontal="left" vertical="center" wrapText="1"/>
    </xf>
    <xf numFmtId="0" fontId="6" fillId="0" borderId="0" xfId="7" applyNumberFormat="1" applyFont="1" applyFill="1" applyBorder="1" applyAlignment="1">
      <alignment horizontal="center" vertical="center" wrapText="1"/>
    </xf>
    <xf numFmtId="0" fontId="14" fillId="0" borderId="0" xfId="0" applyNumberFormat="1" applyFont="1">
      <alignment vertical="center"/>
    </xf>
    <xf numFmtId="0" fontId="24" fillId="6" borderId="27" xfId="0" applyNumberFormat="1" applyFont="1" applyFill="1" applyBorder="1" applyAlignment="1">
      <alignment horizontal="center" vertical="center" wrapText="1"/>
    </xf>
    <xf numFmtId="0" fontId="6" fillId="6" borderId="25" xfId="7" applyNumberFormat="1" applyFont="1" applyFill="1" applyBorder="1" applyAlignment="1">
      <alignment horizontal="center" vertical="center" wrapText="1"/>
    </xf>
    <xf numFmtId="0" fontId="6" fillId="6" borderId="15" xfId="7" applyNumberFormat="1" applyFont="1" applyFill="1" applyBorder="1" applyAlignment="1">
      <alignment horizontal="center" vertical="center" wrapText="1"/>
    </xf>
    <xf numFmtId="0" fontId="16" fillId="0" borderId="20" xfId="0" applyNumberFormat="1" applyFont="1" applyBorder="1" applyAlignment="1">
      <alignment vertical="center" wrapText="1"/>
    </xf>
    <xf numFmtId="0" fontId="15" fillId="6" borderId="12" xfId="7" applyNumberFormat="1" applyFont="1" applyFill="1" applyBorder="1" applyAlignment="1">
      <alignment horizontal="center" vertical="center" wrapText="1"/>
    </xf>
    <xf numFmtId="0" fontId="15" fillId="6" borderId="15" xfId="7" applyNumberFormat="1" applyFont="1" applyFill="1" applyBorder="1" applyAlignment="1">
      <alignment horizontal="center" vertical="center" wrapText="1"/>
    </xf>
    <xf numFmtId="0" fontId="16" fillId="0" borderId="21" xfId="0" applyNumberFormat="1" applyFont="1" applyBorder="1" applyAlignment="1">
      <alignment vertical="center" wrapText="1"/>
    </xf>
    <xf numFmtId="0" fontId="15" fillId="6" borderId="22" xfId="7" applyNumberFormat="1" applyFont="1" applyFill="1" applyBorder="1" applyAlignment="1">
      <alignment horizontal="center" vertical="center" wrapText="1"/>
    </xf>
    <xf numFmtId="0" fontId="15" fillId="6" borderId="26" xfId="7" applyNumberFormat="1" applyFont="1" applyFill="1" applyBorder="1" applyAlignment="1">
      <alignment horizontal="center" vertical="center" wrapText="1"/>
    </xf>
    <xf numFmtId="0" fontId="23" fillId="6" borderId="27" xfId="0" applyNumberFormat="1" applyFont="1" applyFill="1" applyBorder="1" applyAlignment="1">
      <alignment horizontal="center" vertical="center" wrapText="1"/>
    </xf>
    <xf numFmtId="0" fontId="6" fillId="6" borderId="17" xfId="0" applyNumberFormat="1" applyFont="1" applyFill="1" applyBorder="1" applyAlignment="1">
      <alignment horizontal="left" vertical="center" wrapText="1"/>
    </xf>
    <xf numFmtId="0" fontId="15" fillId="6" borderId="33" xfId="7" applyNumberFormat="1" applyFont="1" applyFill="1" applyBorder="1" applyAlignment="1">
      <alignment horizontal="center" vertical="center" wrapText="1"/>
    </xf>
    <xf numFmtId="0" fontId="6" fillId="6" borderId="13" xfId="0" applyNumberFormat="1" applyFont="1" applyFill="1" applyBorder="1" applyAlignment="1">
      <alignment horizontal="left" vertical="center" wrapText="1"/>
    </xf>
    <xf numFmtId="0" fontId="15" fillId="6" borderId="14" xfId="7" applyNumberFormat="1" applyFont="1" applyFill="1" applyBorder="1" applyAlignment="1">
      <alignment horizontal="center" vertical="center" wrapText="1"/>
    </xf>
    <xf numFmtId="0" fontId="5" fillId="0" borderId="34" xfId="0" applyNumberFormat="1" applyFont="1" applyBorder="1" applyAlignment="1">
      <alignment horizontal="left" vertical="center" wrapText="1"/>
    </xf>
    <xf numFmtId="0" fontId="15" fillId="6" borderId="23" xfId="7" applyNumberFormat="1" applyFont="1" applyFill="1" applyBorder="1" applyAlignment="1">
      <alignment horizontal="center" vertical="center" wrapText="1"/>
    </xf>
    <xf numFmtId="0" fontId="18" fillId="4" borderId="27" xfId="0" applyNumberFormat="1" applyFont="1" applyFill="1" applyBorder="1" applyAlignment="1">
      <alignment horizontal="center" vertical="center" wrapText="1"/>
    </xf>
    <xf numFmtId="0" fontId="18" fillId="4" borderId="28" xfId="0" applyNumberFormat="1" applyFont="1" applyFill="1" applyBorder="1" applyAlignment="1">
      <alignment horizontal="center" vertical="center" wrapText="1"/>
    </xf>
    <xf numFmtId="0" fontId="18" fillId="4" borderId="29" xfId="0" applyNumberFormat="1" applyFont="1" applyFill="1" applyBorder="1" applyAlignment="1">
      <alignment horizontal="center" vertical="center" wrapText="1"/>
    </xf>
    <xf numFmtId="0" fontId="5" fillId="6" borderId="0" xfId="0" applyNumberFormat="1" applyFont="1" applyFill="1" applyAlignment="1">
      <alignment horizontal="left" vertical="center" wrapText="1"/>
    </xf>
    <xf numFmtId="0" fontId="5" fillId="6" borderId="0" xfId="7" applyNumberFormat="1" applyFont="1" applyFill="1" applyBorder="1" applyAlignment="1">
      <alignment horizontal="center" vertical="center" wrapText="1"/>
    </xf>
    <xf numFmtId="0" fontId="22" fillId="6" borderId="27" xfId="0" applyNumberFormat="1" applyFont="1" applyFill="1" applyBorder="1" applyAlignment="1">
      <alignment horizontal="center" vertical="center" wrapText="1"/>
    </xf>
    <xf numFmtId="0" fontId="6" fillId="6" borderId="33" xfId="7" applyNumberFormat="1" applyFont="1" applyFill="1" applyBorder="1" applyAlignment="1">
      <alignment horizontal="center" vertical="center" wrapText="1"/>
    </xf>
    <xf numFmtId="0" fontId="6" fillId="6" borderId="14" xfId="7" applyNumberFormat="1" applyFont="1" applyFill="1" applyBorder="1" applyAlignment="1">
      <alignment horizontal="center" vertical="center" wrapText="1"/>
    </xf>
    <xf numFmtId="0" fontId="15" fillId="6" borderId="13" xfId="0" applyNumberFormat="1" applyFont="1" applyFill="1" applyBorder="1" applyAlignment="1">
      <alignment horizontal="left" vertical="center" wrapText="1"/>
    </xf>
    <xf numFmtId="0" fontId="6" fillId="6" borderId="34" xfId="0" applyNumberFormat="1" applyFont="1" applyFill="1" applyBorder="1" applyAlignment="1">
      <alignment horizontal="left" vertical="center" wrapText="1"/>
    </xf>
    <xf numFmtId="0" fontId="6" fillId="6" borderId="23" xfId="7" applyNumberFormat="1" applyFont="1" applyFill="1" applyBorder="1" applyAlignment="1">
      <alignment horizontal="center" vertical="center" wrapText="1"/>
    </xf>
    <xf numFmtId="0" fontId="5" fillId="4" borderId="27" xfId="0" applyNumberFormat="1" applyFont="1" applyFill="1" applyBorder="1" applyAlignment="1">
      <alignment horizontal="center" vertical="center" wrapText="1"/>
    </xf>
    <xf numFmtId="0" fontId="5" fillId="4" borderId="28" xfId="0" applyNumberFormat="1" applyFont="1" applyFill="1" applyBorder="1" applyAlignment="1">
      <alignment horizontal="center" vertical="center" wrapText="1"/>
    </xf>
    <xf numFmtId="0" fontId="5" fillId="4" borderId="29" xfId="0" applyNumberFormat="1" applyFont="1" applyFill="1" applyBorder="1" applyAlignment="1">
      <alignment horizontal="center" vertical="center" wrapText="1"/>
    </xf>
    <xf numFmtId="0" fontId="5" fillId="0" borderId="0" xfId="0" applyNumberFormat="1" applyFont="1" applyAlignment="1">
      <alignment horizontal="center" vertical="center" wrapText="1"/>
    </xf>
    <xf numFmtId="0" fontId="26" fillId="6" borderId="6" xfId="3" applyNumberFormat="1" applyFont="1" applyFill="1" applyBorder="1" applyAlignment="1">
      <alignment vertical="center" wrapText="1"/>
    </xf>
    <xf numFmtId="0" fontId="21" fillId="0" borderId="36" xfId="4" applyNumberFormat="1" applyFont="1" applyFill="1" applyBorder="1">
      <alignment horizontal="center" vertical="center" wrapText="1"/>
    </xf>
    <xf numFmtId="0" fontId="21" fillId="0" borderId="35" xfId="4" applyNumberFormat="1" applyFont="1" applyFill="1" applyBorder="1">
      <alignment horizontal="center" vertical="center" wrapText="1"/>
    </xf>
    <xf numFmtId="0" fontId="11" fillId="10" borderId="13" xfId="8" applyNumberFormat="1" applyFont="1" applyFill="1" applyBorder="1" applyAlignment="1">
      <alignment horizontal="left" vertical="center" wrapText="1"/>
    </xf>
    <xf numFmtId="0" fontId="11" fillId="10" borderId="12" xfId="12" applyNumberFormat="1" applyFont="1" applyFill="1" applyBorder="1" applyAlignment="1">
      <alignment horizontal="center" vertical="center"/>
    </xf>
    <xf numFmtId="0" fontId="11" fillId="10" borderId="14" xfId="12" applyNumberFormat="1" applyFont="1" applyFill="1" applyBorder="1" applyAlignment="1">
      <alignment horizontal="center" vertical="center"/>
    </xf>
    <xf numFmtId="0" fontId="11" fillId="9" borderId="13" xfId="8" applyNumberFormat="1" applyFont="1" applyFill="1" applyBorder="1" applyAlignment="1">
      <alignment horizontal="left" vertical="center" wrapText="1"/>
    </xf>
    <xf numFmtId="0" fontId="11" fillId="9" borderId="12" xfId="12" applyNumberFormat="1" applyFont="1" applyFill="1" applyBorder="1" applyAlignment="1">
      <alignment horizontal="center" vertical="center"/>
    </xf>
    <xf numFmtId="0" fontId="0" fillId="0" borderId="14" xfId="0" applyNumberFormat="1" applyBorder="1">
      <alignment vertical="center"/>
    </xf>
    <xf numFmtId="0" fontId="11" fillId="8" borderId="13" xfId="8" applyNumberFormat="1" applyFont="1" applyFill="1" applyBorder="1" applyAlignment="1">
      <alignment horizontal="left" vertical="center" wrapText="1"/>
    </xf>
    <xf numFmtId="0" fontId="11" fillId="8" borderId="12" xfId="12" applyNumberFormat="1" applyFont="1" applyFill="1" applyBorder="1" applyAlignment="1">
      <alignment horizontal="center" vertical="center"/>
    </xf>
    <xf numFmtId="0" fontId="11" fillId="8" borderId="14" xfId="12" applyNumberFormat="1" applyFont="1" applyFill="1" applyBorder="1" applyAlignment="1">
      <alignment horizontal="center" vertical="center"/>
    </xf>
    <xf numFmtId="0" fontId="11" fillId="7" borderId="13" xfId="8" applyNumberFormat="1" applyFont="1" applyFill="1" applyBorder="1" applyAlignment="1">
      <alignment horizontal="left" vertical="center" wrapText="1"/>
    </xf>
    <xf numFmtId="0" fontId="11" fillId="7" borderId="12" xfId="12" applyNumberFormat="1" applyFont="1" applyFill="1" applyBorder="1" applyAlignment="1">
      <alignment horizontal="center" vertical="center"/>
    </xf>
    <xf numFmtId="0" fontId="11" fillId="7" borderId="14" xfId="12" applyNumberFormat="1" applyFont="1" applyFill="1" applyBorder="1" applyAlignment="1">
      <alignment horizontal="center" vertical="center"/>
    </xf>
    <xf numFmtId="0" fontId="9" fillId="12" borderId="13" xfId="9" applyNumberFormat="1" applyFont="1" applyFill="1" applyBorder="1" applyAlignment="1">
      <alignment horizontal="left" vertical="center" wrapText="1"/>
    </xf>
    <xf numFmtId="0" fontId="10" fillId="12" borderId="12" xfId="9" applyNumberFormat="1" applyFont="1" applyFill="1" applyBorder="1" applyAlignment="1">
      <alignment horizontal="center" vertical="center"/>
    </xf>
    <xf numFmtId="0" fontId="10" fillId="12" borderId="14" xfId="9" applyNumberFormat="1" applyFont="1" applyFill="1" applyBorder="1" applyAlignment="1">
      <alignment horizontal="center" vertical="center"/>
    </xf>
    <xf numFmtId="0" fontId="6" fillId="6" borderId="37" xfId="0" applyNumberFormat="1" applyFont="1" applyFill="1" applyBorder="1" applyAlignment="1">
      <alignment horizontal="center" vertical="center"/>
    </xf>
    <xf numFmtId="0" fontId="6" fillId="6" borderId="31" xfId="0" applyNumberFormat="1" applyFont="1" applyFill="1" applyBorder="1" applyAlignment="1">
      <alignment horizontal="center" vertical="center"/>
    </xf>
    <xf numFmtId="0" fontId="6" fillId="6" borderId="38" xfId="0" applyNumberFormat="1" applyFont="1" applyFill="1" applyBorder="1" applyAlignment="1">
      <alignment horizontal="center" vertical="center"/>
    </xf>
    <xf numFmtId="0" fontId="6" fillId="6" borderId="39" xfId="0" applyNumberFormat="1" applyFont="1" applyFill="1" applyBorder="1" applyAlignment="1">
      <alignment horizontal="center" vertical="center"/>
    </xf>
    <xf numFmtId="0" fontId="6" fillId="6" borderId="32" xfId="0" applyNumberFormat="1" applyFont="1" applyFill="1" applyBorder="1" applyAlignment="1">
      <alignment horizontal="center" vertical="center"/>
    </xf>
    <xf numFmtId="0" fontId="6" fillId="6" borderId="40" xfId="0" applyNumberFormat="1" applyFont="1" applyFill="1" applyBorder="1" applyAlignment="1">
      <alignment horizontal="center" vertical="center"/>
    </xf>
    <xf numFmtId="0" fontId="11" fillId="11" borderId="34" xfId="8" applyNumberFormat="1" applyFont="1" applyFill="1" applyBorder="1" applyAlignment="1">
      <alignment horizontal="left" vertical="center" wrapText="1"/>
    </xf>
    <xf numFmtId="0" fontId="11" fillId="11" borderId="22" xfId="6" applyNumberFormat="1" applyFont="1" applyFill="1" applyBorder="1" applyAlignment="1">
      <alignment horizontal="center" vertical="center"/>
    </xf>
    <xf numFmtId="0" fontId="11" fillId="11" borderId="23" xfId="6" applyNumberFormat="1" applyFont="1" applyFill="1" applyBorder="1" applyAlignment="1">
      <alignment horizontal="center" vertical="center"/>
    </xf>
    <xf numFmtId="0" fontId="12" fillId="13" borderId="27" xfId="8" applyNumberFormat="1" applyFont="1" applyFill="1" applyBorder="1" applyAlignment="1">
      <alignment horizontal="left" vertical="center" wrapText="1"/>
    </xf>
    <xf numFmtId="0" fontId="12" fillId="13" borderId="28" xfId="6" applyNumberFormat="1" applyFont="1" applyFill="1" applyBorder="1" applyAlignment="1">
      <alignment horizontal="center" vertical="center"/>
    </xf>
    <xf numFmtId="0" fontId="12" fillId="13" borderId="29" xfId="6" applyNumberFormat="1" applyFont="1" applyFill="1" applyBorder="1" applyAlignment="1">
      <alignment horizontal="center" vertical="center"/>
    </xf>
    <xf numFmtId="168" fontId="25" fillId="0" borderId="29" xfId="0" applyNumberFormat="1" applyFont="1" applyBorder="1" applyAlignment="1">
      <alignment horizontal="center" vertical="center" wrapText="1"/>
    </xf>
  </cellXfs>
  <cellStyles count="13">
    <cellStyle name="Linker Rand" xfId="11" xr:uid="{00000000-0005-0000-0000-000006000000}"/>
    <cellStyle name="Mengen" xfId="7" xr:uid="{00000000-0005-0000-0000-000000000000}"/>
    <cellStyle name="Normal" xfId="0" builtinId="0" customBuiltin="1"/>
    <cellStyle name="Oberer Rand" xfId="10" xr:uid="{00000000-0005-0000-0000-00000C000000}"/>
    <cellStyle name="Rechter Rand" xfId="12" xr:uid="{00000000-0005-0000-0000-000008000000}"/>
    <cellStyle name="Summenbeträge" xfId="6" xr:uid="{00000000-0005-0000-0000-000009000000}"/>
    <cellStyle name="Titre" xfId="1" builtinId="15" customBuiltin="1"/>
    <cellStyle name="Titre 1" xfId="2" builtinId="16" customBuiltin="1"/>
    <cellStyle name="Titre 2" xfId="3" builtinId="17" customBuiltin="1"/>
    <cellStyle name="Titre 3" xfId="4" builtinId="18" customBuiltin="1"/>
    <cellStyle name="Titre 4" xfId="5" builtinId="19" customBuiltin="1"/>
    <cellStyle name="Unterer Rand" xfId="9" xr:uid="{00000000-0005-0000-0000-000001000000}"/>
    <cellStyle name="Zusammenfassungstext" xfId="8" xr:uid="{00000000-0005-0000-0000-00000A000000}"/>
  </cellStyles>
  <dxfs count="68">
    <dxf>
      <font>
        <b val="0"/>
        <i val="0"/>
        <strike val="0"/>
        <condense val="0"/>
        <extend val="0"/>
        <outline val="0"/>
        <shadow val="0"/>
        <u val="none"/>
        <vertAlign val="baseline"/>
        <sz val="12"/>
        <color auto="1"/>
        <name val="Century Gothic"/>
        <family val="2"/>
        <scheme val="minor"/>
      </font>
      <numFmt numFmtId="168" formatCode="_-* #,##0.00\ _€_-;\-* #,##0.00\ _€_-;_-* &quot;-&quot;??\ _€_-;_-@_-"/>
      <alignment horizontal="center" vertical="center" textRotation="0" wrapText="1" indent="0" justifyLastLine="0" shrinkToFit="0" readingOrder="0"/>
      <border diagonalUp="0" diagonalDown="0" outline="0">
        <left style="thin">
          <color indexed="64"/>
        </left>
        <right style="medium">
          <color indexed="64"/>
        </right>
        <top style="medium">
          <color indexed="64"/>
        </top>
        <bottom style="medium">
          <color indexed="64"/>
        </bottom>
      </border>
    </dxf>
    <dxf>
      <font>
        <strike val="0"/>
        <outline val="0"/>
        <shadow val="0"/>
        <u val="none"/>
        <vertAlign val="baseline"/>
        <sz val="12"/>
        <color theme="1" tint="0.34998626667073579"/>
        <name val="Century Gothic"/>
        <scheme val="minor"/>
      </font>
      <numFmt numFmtId="0" formatCode="General"/>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2"/>
        <color auto="1"/>
        <name val="Century Gothic"/>
        <family val="2"/>
        <scheme val="minor"/>
      </font>
      <numFmt numFmtId="0" formatCode="General"/>
      <alignment horizontal="center" vertical="center" textRotation="0" wrapText="1" indent="0" justifyLastLine="0" shrinkToFit="0" readingOrder="0"/>
      <border diagonalUp="0" diagonalDown="0" outline="0">
        <left style="thin">
          <color indexed="64"/>
        </left>
        <right style="thin">
          <color indexed="64"/>
        </right>
        <top style="medium">
          <color indexed="64"/>
        </top>
        <bottom style="medium">
          <color indexed="64"/>
        </bottom>
      </border>
    </dxf>
    <dxf>
      <font>
        <strike val="0"/>
        <outline val="0"/>
        <shadow val="0"/>
        <u val="none"/>
        <vertAlign val="baseline"/>
        <sz val="12"/>
        <color theme="1" tint="0.34998626667073579"/>
        <name val="Century Gothic"/>
        <scheme val="minor"/>
      </font>
      <numFmt numFmtId="0" formatCode="General"/>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entury Gothic"/>
        <family val="2"/>
        <scheme val="minor"/>
      </font>
      <numFmt numFmtId="0" formatCode="General"/>
      <alignment horizontal="center" vertical="center" textRotation="0" wrapText="1" indent="0" justifyLastLine="0" shrinkToFit="0" readingOrder="0"/>
      <border diagonalUp="0" diagonalDown="0" outline="0">
        <left style="thin">
          <color indexed="64"/>
        </left>
        <right style="thin">
          <color indexed="64"/>
        </right>
        <top style="medium">
          <color indexed="64"/>
        </top>
        <bottom style="medium">
          <color indexed="64"/>
        </bottom>
      </border>
    </dxf>
    <dxf>
      <font>
        <strike val="0"/>
        <outline val="0"/>
        <shadow val="0"/>
        <u val="none"/>
        <vertAlign val="baseline"/>
        <sz val="12"/>
        <color theme="1" tint="0.34998626667073579"/>
        <name val="Century Gothic"/>
        <scheme val="minor"/>
      </font>
      <numFmt numFmtId="0" formatCode="General"/>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i val="0"/>
        <strike val="0"/>
        <condense val="0"/>
        <extend val="0"/>
        <outline val="0"/>
        <shadow val="0"/>
        <u val="none"/>
        <vertAlign val="baseline"/>
        <sz val="12"/>
        <color auto="1"/>
        <name val="Century Gothic"/>
        <family val="2"/>
        <scheme val="minor"/>
      </font>
      <numFmt numFmtId="0" formatCode="General"/>
      <alignment horizontal="left" vertical="center" textRotation="0" wrapText="1" indent="0" justifyLastLine="0" shrinkToFit="0" readingOrder="0"/>
      <border diagonalUp="0" diagonalDown="0" outline="0">
        <left style="medium">
          <color indexed="64"/>
        </left>
        <right style="thin">
          <color indexed="64"/>
        </right>
        <top style="medium">
          <color indexed="64"/>
        </top>
        <bottom style="medium">
          <color indexed="64"/>
        </bottom>
      </border>
    </dxf>
    <dxf>
      <font>
        <strike val="0"/>
        <outline val="0"/>
        <shadow val="0"/>
        <u val="none"/>
        <vertAlign val="baseline"/>
        <sz val="12"/>
        <color theme="1" tint="0.34998626667073579"/>
        <name val="Century Gothic"/>
        <scheme val="minor"/>
      </font>
      <numFmt numFmtId="0" formatCode="General"/>
      <fill>
        <patternFill patternType="solid">
          <fgColor indexed="64"/>
          <bgColor theme="0"/>
        </patternFill>
      </fill>
      <alignment horizontal="left" vertical="center" textRotation="0" wrapText="1" indent="0" justifyLastLine="0" shrinkToFit="0" readingOrder="0"/>
      <border diagonalUp="0" diagonalDown="0" outline="0">
        <left/>
        <right style="thin">
          <color indexed="64"/>
        </right>
        <top style="thin">
          <color indexed="64"/>
        </top>
        <bottom style="thin">
          <color indexed="64"/>
        </bottom>
      </border>
    </dxf>
    <dxf>
      <font>
        <b/>
        <i val="0"/>
        <strike val="0"/>
        <condense val="0"/>
        <extend val="0"/>
        <outline val="0"/>
        <shadow val="0"/>
        <u val="none"/>
        <vertAlign val="baseline"/>
        <sz val="12"/>
        <color theme="1" tint="0.34998626667073579"/>
        <name val="Century Gothic"/>
        <family val="2"/>
        <scheme val="minor"/>
      </font>
      <numFmt numFmtId="0" formatCode="General"/>
      <fill>
        <patternFill patternType="solid">
          <fgColor indexed="64"/>
          <bgColor theme="0" tint="-4.9989318521683403E-2"/>
        </patternFill>
      </fill>
      <alignment horizontal="center" vertical="center" textRotation="0" wrapText="1" indent="0" justifyLastLine="0" shrinkToFit="0" readingOrder="0"/>
      <border diagonalUp="0" diagonalDown="0" outline="0">
        <left style="thin">
          <color indexed="64"/>
        </left>
        <right style="medium">
          <color indexed="64"/>
        </right>
        <top style="medium">
          <color indexed="64"/>
        </top>
        <bottom style="medium">
          <color indexed="64"/>
        </bottom>
      </border>
    </dxf>
    <dxf>
      <font>
        <b/>
        <i val="0"/>
        <strike val="0"/>
        <condense val="0"/>
        <extend val="0"/>
        <outline val="0"/>
        <shadow val="0"/>
        <u val="none"/>
        <vertAlign val="baseline"/>
        <sz val="12"/>
        <color theme="1" tint="0.34998626667073579"/>
        <name val="Century Gothic"/>
        <family val="2"/>
        <scheme val="minor"/>
      </font>
      <numFmt numFmtId="0" formatCode="General"/>
      <fill>
        <patternFill patternType="solid">
          <fgColor indexed="64"/>
          <bgColor theme="0" tint="-4.9989318521683403E-2"/>
        </patternFill>
      </fill>
      <alignment horizontal="center" vertical="center" textRotation="0" wrapText="1" indent="0" justifyLastLine="0" shrinkToFit="0" readingOrder="0"/>
      <border diagonalUp="0" diagonalDown="0" outline="0">
        <left style="thin">
          <color indexed="64"/>
        </left>
        <right style="thin">
          <color indexed="64"/>
        </right>
        <top style="medium">
          <color indexed="64"/>
        </top>
        <bottom style="medium">
          <color indexed="64"/>
        </bottom>
      </border>
    </dxf>
    <dxf>
      <font>
        <b/>
        <i val="0"/>
        <strike val="0"/>
        <condense val="0"/>
        <extend val="0"/>
        <outline val="0"/>
        <shadow val="0"/>
        <u val="none"/>
        <vertAlign val="baseline"/>
        <sz val="12"/>
        <color theme="1" tint="0.34998626667073579"/>
        <name val="Century Gothic"/>
        <family val="2"/>
        <scheme val="minor"/>
      </font>
      <numFmt numFmtId="0" formatCode="General"/>
      <fill>
        <patternFill patternType="solid">
          <fgColor indexed="64"/>
          <bgColor theme="0" tint="-4.9989318521683403E-2"/>
        </patternFill>
      </fill>
      <alignment horizontal="center" vertical="center" textRotation="0" wrapText="1" indent="0" justifyLastLine="0" shrinkToFit="0" readingOrder="0"/>
      <border diagonalUp="0" diagonalDown="0" outline="0">
        <left style="thin">
          <color indexed="64"/>
        </left>
        <right style="thin">
          <color indexed="64"/>
        </right>
        <top style="medium">
          <color indexed="64"/>
        </top>
        <bottom style="medium">
          <color indexed="64"/>
        </bottom>
      </border>
    </dxf>
    <dxf>
      <font>
        <b/>
        <i val="0"/>
        <strike val="0"/>
        <condense val="0"/>
        <extend val="0"/>
        <outline val="0"/>
        <shadow val="0"/>
        <u val="none"/>
        <vertAlign val="baseline"/>
        <sz val="12"/>
        <color theme="1" tint="0.34998626667073579"/>
        <name val="Century Gothic"/>
        <family val="2"/>
        <scheme val="minor"/>
      </font>
      <numFmt numFmtId="0" formatCode="General"/>
      <fill>
        <patternFill patternType="solid">
          <fgColor indexed="64"/>
          <bgColor theme="0" tint="-4.9989318521683403E-2"/>
        </patternFill>
      </fill>
      <alignment horizontal="center" vertical="center" textRotation="0" wrapText="1" indent="0" justifyLastLine="0" shrinkToFit="0" readingOrder="0"/>
      <border diagonalUp="0" diagonalDown="0" outline="0">
        <left style="medium">
          <color indexed="64"/>
        </left>
        <right style="thin">
          <color indexed="64"/>
        </right>
        <top style="medium">
          <color indexed="64"/>
        </top>
        <bottom style="medium">
          <color indexed="64"/>
        </bottom>
      </border>
    </dxf>
    <dxf>
      <font>
        <b val="0"/>
        <i val="0"/>
        <strike val="0"/>
        <condense val="0"/>
        <extend val="0"/>
        <outline val="0"/>
        <shadow val="0"/>
        <u val="none"/>
        <vertAlign val="baseline"/>
        <sz val="12"/>
        <color auto="1"/>
        <name val="Century Gothic"/>
        <family val="2"/>
        <scheme val="minor"/>
      </font>
      <numFmt numFmtId="0" formatCode="General"/>
      <alignment horizontal="center" vertical="center" textRotation="0" wrapText="1" indent="0" justifyLastLine="0" shrinkToFit="0" readingOrder="0"/>
      <border diagonalUp="0" diagonalDown="0" outline="0">
        <left style="thin">
          <color indexed="64"/>
        </left>
        <right style="medium">
          <color indexed="64"/>
        </right>
        <top style="medium">
          <color indexed="64"/>
        </top>
        <bottom style="medium">
          <color indexed="64"/>
        </bottom>
      </border>
    </dxf>
    <dxf>
      <font>
        <b val="0"/>
        <i val="0"/>
        <strike val="0"/>
        <condense val="0"/>
        <extend val="0"/>
        <outline val="0"/>
        <shadow val="0"/>
        <u val="none"/>
        <vertAlign val="baseline"/>
        <sz val="12"/>
        <color auto="1"/>
        <name val="Century Gothic"/>
        <family val="2"/>
        <scheme val="minor"/>
      </font>
      <numFmt numFmtId="0" formatCode="General"/>
      <alignment horizontal="center" vertical="center" textRotation="0" wrapText="1" indent="0" justifyLastLine="0" shrinkToFit="0" readingOrder="0"/>
      <border diagonalUp="0" diagonalDown="0" outline="0">
        <left style="thin">
          <color indexed="64"/>
        </left>
        <right style="thin">
          <color indexed="64"/>
        </right>
        <top style="medium">
          <color indexed="64"/>
        </top>
        <bottom style="medium">
          <color indexed="64"/>
        </bottom>
      </border>
    </dxf>
    <dxf>
      <font>
        <b val="0"/>
        <i val="0"/>
        <strike val="0"/>
        <condense val="0"/>
        <extend val="0"/>
        <outline val="0"/>
        <shadow val="0"/>
        <u val="none"/>
        <vertAlign val="baseline"/>
        <sz val="12"/>
        <color auto="1"/>
        <name val="Century Gothic"/>
        <family val="2"/>
        <scheme val="minor"/>
      </font>
      <numFmt numFmtId="0" formatCode="General"/>
      <alignment horizontal="center" vertical="center" textRotation="0" wrapText="1" indent="0" justifyLastLine="0" shrinkToFit="0" readingOrder="0"/>
      <border diagonalUp="0" diagonalDown="0" outline="0">
        <left style="thin">
          <color indexed="64"/>
        </left>
        <right style="thin">
          <color indexed="64"/>
        </right>
        <top style="medium">
          <color indexed="64"/>
        </top>
        <bottom style="medium">
          <color indexed="64"/>
        </bottom>
      </border>
    </dxf>
    <dxf>
      <font>
        <b/>
        <i val="0"/>
        <strike val="0"/>
        <condense val="0"/>
        <extend val="0"/>
        <outline val="0"/>
        <shadow val="0"/>
        <u val="none"/>
        <vertAlign val="baseline"/>
        <sz val="12"/>
        <color auto="1"/>
        <name val="Century Gothic"/>
        <family val="2"/>
        <scheme val="minor"/>
      </font>
      <numFmt numFmtId="0" formatCode="General"/>
      <alignment horizontal="left" vertical="center" textRotation="0" wrapText="1" indent="0" justifyLastLine="0" shrinkToFit="0" readingOrder="0"/>
      <border diagonalUp="0" diagonalDown="0" outline="0">
        <left style="medium">
          <color indexed="64"/>
        </left>
        <right style="thin">
          <color indexed="64"/>
        </right>
        <top style="medium">
          <color indexed="64"/>
        </top>
        <bottom style="medium">
          <color indexed="64"/>
        </bottom>
      </border>
    </dxf>
    <dxf>
      <font>
        <b val="0"/>
        <i val="0"/>
        <color rgb="FFC00000"/>
      </font>
    </dxf>
    <dxf>
      <font>
        <strike val="0"/>
        <outline val="0"/>
        <shadow val="0"/>
        <u val="none"/>
        <vertAlign val="baseline"/>
        <sz val="12"/>
        <color rgb="FF595959"/>
        <name val="Century Gothic"/>
        <scheme val="none"/>
      </font>
      <numFmt numFmtId="0" formatCode="General"/>
      <fill>
        <patternFill patternType="none">
          <fgColor rgb="FF000000"/>
          <bgColor rgb="FFFFFFFF"/>
        </patternFill>
      </fill>
      <alignment horizontal="left" vertical="center" textRotation="0" wrapText="1" indent="1" justifyLastLine="0" shrinkToFit="0" readingOrder="0"/>
    </dxf>
    <dxf>
      <font>
        <strike val="0"/>
        <outline val="0"/>
        <shadow val="0"/>
        <u val="none"/>
        <vertAlign val="baseline"/>
        <sz val="12"/>
        <color rgb="FF595959"/>
        <name val="Century Gothic"/>
        <family val="2"/>
        <scheme val="none"/>
      </font>
      <numFmt numFmtId="0" formatCode="General"/>
      <fill>
        <patternFill patternType="solid">
          <fgColor rgb="FF000000"/>
          <bgColor rgb="FFF2F2F2"/>
        </patternFill>
      </fill>
      <alignment horizontal="left" vertical="center" textRotation="0" wrapText="1" indent="1" justifyLastLine="0" shrinkToFit="0" readingOrder="0"/>
      <border diagonalUp="0" diagonalDown="0" outline="0">
        <left style="thin">
          <color indexed="64"/>
        </left>
        <right style="thin">
          <color indexed="64"/>
        </right>
        <top/>
        <bottom/>
      </border>
    </dxf>
    <dxf>
      <font>
        <b/>
        <strike val="0"/>
        <outline val="0"/>
        <shadow val="0"/>
        <u val="none"/>
        <vertAlign val="baseline"/>
        <sz val="12"/>
        <color theme="1" tint="0.34998626667073579"/>
        <name val="Century Gothic"/>
        <scheme val="minor"/>
      </font>
      <numFmt numFmtId="0" formatCode="General"/>
      <fill>
        <patternFill patternType="none">
          <fgColor indexed="64"/>
          <bgColor theme="0"/>
        </patternFill>
      </fill>
      <alignment horizontal="left" vertical="center" textRotation="0" wrapText="1" indent="1" justifyLastLine="0" shrinkToFit="0" readingOrder="0"/>
      <border diagonalUp="0" diagonalDown="0" outline="0">
        <left style="thin">
          <color indexed="64"/>
        </left>
        <right style="thin">
          <color indexed="64"/>
        </right>
        <top/>
        <bottom/>
      </border>
    </dxf>
    <dxf>
      <font>
        <strike val="0"/>
        <outline val="0"/>
        <shadow val="0"/>
        <u val="none"/>
        <vertAlign val="baseline"/>
        <sz val="12"/>
        <color theme="1" tint="0.34998626667073579"/>
        <name val="Century Gothic"/>
        <scheme val="minor"/>
      </font>
      <numFmt numFmtId="0" formatCode="General"/>
      <fill>
        <patternFill patternType="solid">
          <fgColor indexed="64"/>
          <bgColor theme="0"/>
        </patternFill>
      </fill>
      <alignment horizontal="center" vertical="center" textRotation="0" wrapText="1" indent="0" justifyLastLine="0" shrinkToFit="0" readingOrder="0"/>
      <border diagonalUp="0" diagonalDown="0" outline="0">
        <left style="thin">
          <color theme="0" tint="-0.14996795556505021"/>
        </left>
        <right style="medium">
          <color theme="1"/>
        </right>
        <top style="thin">
          <color theme="0" tint="-0.14996795556505021"/>
        </top>
        <bottom/>
      </border>
    </dxf>
    <dxf>
      <font>
        <strike val="0"/>
        <outline val="0"/>
        <shadow val="0"/>
        <u val="none"/>
        <vertAlign val="baseline"/>
        <sz val="12"/>
        <color theme="1" tint="0.34998626667073579"/>
        <name val="Century Gothic"/>
        <scheme val="minor"/>
      </font>
      <numFmt numFmtId="0" formatCode="General"/>
      <fill>
        <patternFill patternType="solid">
          <fgColor indexed="64"/>
          <bgColor theme="0"/>
        </patternFill>
      </fill>
      <alignment horizontal="center" vertical="center" textRotation="0" wrapText="1" indent="0" justifyLastLine="0" shrinkToFit="0" readingOrder="0"/>
      <border diagonalUp="0" diagonalDown="0" outline="0">
        <left style="thin">
          <color theme="0" tint="-0.14996795556505021"/>
        </left>
        <right style="thin">
          <color theme="0" tint="-0.14996795556505021"/>
        </right>
        <top style="thin">
          <color theme="0" tint="-0.14996795556505021"/>
        </top>
        <bottom style="thin">
          <color theme="0" tint="-0.14996795556505021"/>
        </bottom>
      </border>
    </dxf>
    <dxf>
      <font>
        <strike val="0"/>
        <outline val="0"/>
        <shadow val="0"/>
        <u val="none"/>
        <vertAlign val="baseline"/>
        <sz val="12"/>
        <color theme="1" tint="0.34998626667073579"/>
        <name val="Century Gothic"/>
        <scheme val="minor"/>
      </font>
      <numFmt numFmtId="0" formatCode="General"/>
      <fill>
        <patternFill patternType="solid">
          <fgColor indexed="64"/>
          <bgColor theme="0"/>
        </patternFill>
      </fill>
      <alignment horizontal="center" vertical="center" textRotation="0" wrapText="1" indent="0" justifyLastLine="0" shrinkToFit="0" readingOrder="0"/>
      <border diagonalUp="0" diagonalDown="0" outline="0">
        <left style="thin">
          <color theme="0" tint="-0.14996795556505021"/>
        </left>
        <right style="thin">
          <color theme="0" tint="-0.14996795556505021"/>
        </right>
        <top style="thin">
          <color theme="0" tint="-0.14996795556505021"/>
        </top>
        <bottom style="thin">
          <color theme="0" tint="-0.14996795556505021"/>
        </bottom>
      </border>
    </dxf>
    <dxf>
      <font>
        <strike val="0"/>
        <outline val="0"/>
        <shadow val="0"/>
        <u val="none"/>
        <vertAlign val="baseline"/>
        <sz val="12"/>
        <color theme="1" tint="0.34998626667073579"/>
        <name val="Century Gothic"/>
        <scheme val="minor"/>
      </font>
      <numFmt numFmtId="0" formatCode="General"/>
      <fill>
        <patternFill>
          <fgColor indexed="64"/>
          <bgColor theme="0"/>
        </patternFill>
      </fill>
      <alignment horizontal="left" vertical="center" textRotation="0" wrapText="1" indent="0" justifyLastLine="0" shrinkToFit="0" readingOrder="0"/>
      <border outline="0">
        <right style="thin">
          <color theme="0" tint="-0.14996795556505021"/>
        </right>
      </border>
    </dxf>
    <dxf>
      <font>
        <strike val="0"/>
        <outline val="0"/>
        <shadow val="0"/>
        <u val="none"/>
        <vertAlign val="baseline"/>
        <sz val="12"/>
        <color rgb="FF595959"/>
        <name val="Century Gothic"/>
        <scheme val="none"/>
      </font>
      <numFmt numFmtId="0" formatCode="General"/>
      <fill>
        <patternFill patternType="none">
          <fgColor rgb="FF000000"/>
          <bgColor rgb="FFFFFFFF"/>
        </patternFill>
      </fill>
      <alignment horizontal="left" vertical="center" textRotation="0" wrapText="1" indent="1" justifyLastLine="0" shrinkToFit="0" readingOrder="0"/>
    </dxf>
    <dxf>
      <font>
        <strike val="0"/>
        <outline val="0"/>
        <shadow val="0"/>
        <u val="none"/>
        <vertAlign val="baseline"/>
        <sz val="12"/>
        <color auto="1"/>
        <name val="Century Gothic"/>
        <family val="2"/>
        <scheme val="minor"/>
      </font>
      <numFmt numFmtId="0" formatCode="General"/>
      <fill>
        <patternFill patternType="solid">
          <fgColor rgb="FF000000"/>
          <bgColor rgb="FFF2F2F2"/>
        </patternFill>
      </fill>
      <alignment horizontal="left" vertical="center" textRotation="0" wrapText="1" indent="1" justifyLastLine="0" shrinkToFit="0" readingOrder="0"/>
      <border diagonalUp="0" diagonalDown="0" outline="0">
        <left style="thin">
          <color indexed="64"/>
        </left>
        <right style="thin">
          <color indexed="64"/>
        </right>
        <top/>
        <bottom/>
      </border>
    </dxf>
    <dxf>
      <font>
        <b/>
        <strike val="0"/>
        <outline val="0"/>
        <shadow val="0"/>
        <u val="none"/>
        <vertAlign val="baseline"/>
        <sz val="12"/>
        <color theme="1" tint="0.34998626667073579"/>
        <name val="Century Gothic"/>
        <scheme val="minor"/>
      </font>
      <numFmt numFmtId="0" formatCode="General"/>
      <fill>
        <patternFill patternType="none">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strike val="0"/>
        <outline val="0"/>
        <shadow val="0"/>
        <u val="none"/>
        <vertAlign val="baseline"/>
        <sz val="12"/>
        <color theme="1" tint="0.34998626667073579"/>
        <name val="Century Gothic"/>
        <scheme val="minor"/>
      </font>
      <numFmt numFmtId="0" formatCode="General"/>
      <fill>
        <patternFill>
          <fgColor indexed="64"/>
          <bgColor theme="0"/>
        </patternFill>
      </fill>
      <alignment horizontal="center" vertical="center" textRotation="0" wrapText="1" indent="0" justifyLastLine="0" shrinkToFit="0" readingOrder="0"/>
      <border diagonalUp="0" diagonalDown="0" outline="0">
        <left style="thin">
          <color indexed="64"/>
        </left>
        <right/>
        <top style="thin">
          <color indexed="64"/>
        </top>
        <bottom style="thin">
          <color indexed="64"/>
        </bottom>
      </border>
    </dxf>
    <dxf>
      <font>
        <strike val="0"/>
        <outline val="0"/>
        <shadow val="0"/>
        <u val="none"/>
        <vertAlign val="baseline"/>
        <sz val="12"/>
        <color theme="1" tint="0.34998626667073579"/>
        <name val="Century Gothic"/>
        <scheme val="minor"/>
      </font>
      <numFmt numFmtId="0" formatCode="General"/>
      <fill>
        <patternFill>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tint="0.34998626667073579"/>
        <name val="Century Gothic"/>
        <scheme val="minor"/>
      </font>
      <numFmt numFmtId="0" formatCode="General"/>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color theme="1" tint="0.34998626667073579"/>
        <name val="Century Gothic"/>
        <scheme val="none"/>
      </font>
      <numFmt numFmtId="0" formatCode="General"/>
      <fill>
        <patternFill>
          <fgColor indexed="64"/>
          <bgColor theme="0"/>
        </patternFill>
      </fill>
      <alignment horizontal="general" vertical="center" textRotation="0" wrapText="1" indent="0" justifyLastLine="0" shrinkToFit="0" readingOrder="0"/>
      <border diagonalUp="0" diagonalDown="0" outline="0">
        <left/>
        <right style="thin">
          <color indexed="64"/>
        </right>
        <top style="thin">
          <color indexed="64"/>
        </top>
        <bottom style="thin">
          <color indexed="64"/>
        </bottom>
      </border>
    </dxf>
    <dxf>
      <font>
        <strike val="0"/>
        <outline val="0"/>
        <shadow val="0"/>
        <u val="none"/>
        <vertAlign val="baseline"/>
        <sz val="12"/>
        <color rgb="FF595959"/>
        <name val="Century Gothic"/>
        <scheme val="none"/>
      </font>
      <numFmt numFmtId="0" formatCode="General"/>
      <fill>
        <patternFill patternType="none">
          <fgColor rgb="FF000000"/>
          <bgColor rgb="FFFFFFFF"/>
        </patternFill>
      </fill>
      <alignment horizontal="left" vertical="center" textRotation="0" wrapText="1" indent="1" justifyLastLine="0" shrinkToFit="0" readingOrder="0"/>
    </dxf>
    <dxf>
      <font>
        <strike val="0"/>
        <outline val="0"/>
        <shadow val="0"/>
        <u val="none"/>
        <vertAlign val="baseline"/>
        <sz val="12"/>
        <color auto="1"/>
        <name val="Century Gothic"/>
        <family val="2"/>
        <scheme val="minor"/>
      </font>
      <numFmt numFmtId="0" formatCode="General"/>
      <fill>
        <patternFill patternType="solid">
          <fgColor rgb="FF000000"/>
          <bgColor rgb="FFF2F2F2"/>
        </patternFill>
      </fill>
      <alignment horizontal="left" vertical="center" textRotation="0" wrapText="1" indent="1" justifyLastLine="0" shrinkToFit="0" readingOrder="0"/>
      <border diagonalUp="0" diagonalDown="0" outline="0">
        <left style="thin">
          <color indexed="64"/>
        </left>
        <right style="thin">
          <color indexed="64"/>
        </right>
        <top/>
        <bottom/>
      </border>
    </dxf>
    <dxf>
      <font>
        <b/>
        <i val="0"/>
        <strike val="0"/>
        <outline val="0"/>
        <shadow val="0"/>
        <u val="none"/>
        <vertAlign val="baseline"/>
        <sz val="14"/>
        <color theme="1" tint="0.34998626667073579"/>
        <name val="Century Gothic"/>
        <family val="2"/>
        <scheme val="minor"/>
      </font>
      <numFmt numFmtId="0" formatCode="General"/>
      <fill>
        <patternFill patternType="none">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strike val="0"/>
        <outline val="0"/>
        <shadow val="0"/>
        <u val="none"/>
        <vertAlign val="baseline"/>
        <sz val="12"/>
        <color rgb="FF595959"/>
        <name val="Century Gothic"/>
        <scheme val="none"/>
      </font>
      <numFmt numFmtId="0" formatCode="General"/>
      <fill>
        <patternFill patternType="none">
          <fgColor rgb="FF000000"/>
          <bgColor auto="1"/>
        </patternFill>
      </fill>
      <alignment horizontal="left" vertical="center" textRotation="0" indent="1" justifyLastLine="0" shrinkToFit="0" readingOrder="0"/>
    </dxf>
    <dxf>
      <font>
        <strike val="0"/>
        <outline val="0"/>
        <shadow val="0"/>
        <u val="none"/>
        <vertAlign val="baseline"/>
        <sz val="12"/>
        <color auto="1"/>
        <name val="Century Gothic"/>
        <family val="2"/>
        <scheme val="minor"/>
      </font>
      <numFmt numFmtId="0" formatCode="General"/>
      <fill>
        <patternFill patternType="none">
          <fgColor rgb="FF000000"/>
          <bgColor auto="1"/>
        </patternFill>
      </fill>
      <alignment horizontal="left" vertical="center" textRotation="0" indent="1" justifyLastLine="0" shrinkToFit="0" readingOrder="0"/>
      <border diagonalUp="0" diagonalDown="0" outline="0">
        <left style="thin">
          <color indexed="64"/>
        </left>
        <right style="thin">
          <color indexed="64"/>
        </right>
        <top/>
        <bottom/>
      </border>
    </dxf>
    <dxf>
      <font>
        <strike val="0"/>
        <outline val="0"/>
        <shadow val="0"/>
        <u val="none"/>
        <vertAlign val="baseline"/>
        <sz val="12"/>
        <color theme="1" tint="0.34998626667073579"/>
        <name val="Century Gothic"/>
        <scheme val="minor"/>
      </font>
      <numFmt numFmtId="0" formatCode="General"/>
      <fill>
        <patternFill patternType="none">
          <fgColor indexed="64"/>
          <bgColor auto="1"/>
        </patternFill>
      </fill>
      <alignment horizontal="left" vertical="center" textRotation="0" indent="1"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auto="1"/>
        <name val="Century Gothic"/>
        <family val="2"/>
        <scheme val="minor"/>
      </font>
      <numFmt numFmtId="0" formatCode="General"/>
      <alignment horizontal="center" vertical="center" textRotation="0" wrapText="1" indent="0" justifyLastLine="0" shrinkToFit="0" readingOrder="0"/>
      <border diagonalUp="0" diagonalDown="0" outline="0">
        <left style="thin">
          <color indexed="64"/>
        </left>
        <right style="medium">
          <color indexed="64"/>
        </right>
        <top style="medium">
          <color indexed="64"/>
        </top>
        <bottom style="medium">
          <color indexed="64"/>
        </bottom>
      </border>
    </dxf>
    <dxf>
      <font>
        <strike val="0"/>
        <outline val="0"/>
        <shadow val="0"/>
        <u val="none"/>
        <vertAlign val="baseline"/>
        <sz val="12"/>
        <color theme="1" tint="0.34998626667073579"/>
        <name val="Century Gothic"/>
        <scheme val="minor"/>
      </font>
      <numFmt numFmtId="0" formatCode="General"/>
      <fill>
        <patternFill patternType="none">
          <fgColor indexed="64"/>
          <bgColor auto="1"/>
        </patternFill>
      </fill>
      <alignment horizontal="center" vertical="center" textRotation="0" indent="0" justifyLastLine="0" shrinkToFit="0" readingOrder="0"/>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2"/>
        <color auto="1"/>
        <name val="Century Gothic"/>
        <family val="2"/>
        <scheme val="minor"/>
      </font>
      <numFmt numFmtId="0" formatCode="General"/>
      <alignment horizontal="center" vertical="center" textRotation="0" wrapText="1" indent="0" justifyLastLine="0" shrinkToFit="0" readingOrder="0"/>
      <border diagonalUp="0" diagonalDown="0" outline="0">
        <left style="thin">
          <color indexed="64"/>
        </left>
        <right style="thin">
          <color indexed="64"/>
        </right>
        <top style="medium">
          <color indexed="64"/>
        </top>
        <bottom style="medium">
          <color indexed="64"/>
        </bottom>
      </border>
    </dxf>
    <dxf>
      <font>
        <strike val="0"/>
        <outline val="0"/>
        <shadow val="0"/>
        <u val="none"/>
        <vertAlign val="baseline"/>
        <sz val="12"/>
        <color theme="1" tint="0.34998626667073579"/>
        <name val="Century Gothic"/>
        <scheme val="minor"/>
      </font>
      <numFmt numFmtId="0" formatCode="General"/>
      <fill>
        <patternFill patternType="none">
          <fgColor indexed="64"/>
          <bgColor auto="1"/>
        </patternFill>
      </fill>
      <alignment horizontal="center"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entury Gothic"/>
        <family val="2"/>
        <scheme val="minor"/>
      </font>
      <numFmt numFmtId="0" formatCode="General"/>
      <alignment horizontal="center" vertical="center" textRotation="0" wrapText="1" indent="0" justifyLastLine="0" shrinkToFit="0" readingOrder="0"/>
      <border diagonalUp="0" diagonalDown="0" outline="0">
        <left style="thin">
          <color indexed="64"/>
        </left>
        <right style="thin">
          <color indexed="64"/>
        </right>
        <top style="medium">
          <color indexed="64"/>
        </top>
        <bottom style="medium">
          <color indexed="64"/>
        </bottom>
      </border>
    </dxf>
    <dxf>
      <font>
        <strike val="0"/>
        <outline val="0"/>
        <shadow val="0"/>
        <u val="none"/>
        <vertAlign val="baseline"/>
        <sz val="12"/>
        <color theme="1" tint="0.34998626667073579"/>
        <name val="Century Gothic"/>
        <scheme val="minor"/>
      </font>
      <numFmt numFmtId="0" formatCode="General"/>
      <fill>
        <patternFill patternType="none">
          <fgColor indexed="64"/>
          <bgColor auto="1"/>
        </patternFill>
      </fill>
      <alignment horizontal="righ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i val="0"/>
        <strike val="0"/>
        <condense val="0"/>
        <extend val="0"/>
        <outline val="0"/>
        <shadow val="0"/>
        <u val="none"/>
        <vertAlign val="baseline"/>
        <sz val="12"/>
        <color auto="1"/>
        <name val="Century Gothic"/>
        <family val="2"/>
        <scheme val="minor"/>
      </font>
      <numFmt numFmtId="0" formatCode="General"/>
      <alignment horizontal="left" vertical="center" textRotation="0" wrapText="1" indent="0" justifyLastLine="0" shrinkToFit="0" readingOrder="0"/>
      <border diagonalUp="0" diagonalDown="0" outline="0">
        <left style="medium">
          <color indexed="64"/>
        </left>
        <right style="thin">
          <color indexed="64"/>
        </right>
        <top style="medium">
          <color indexed="64"/>
        </top>
        <bottom style="medium">
          <color indexed="64"/>
        </bottom>
      </border>
    </dxf>
    <dxf>
      <font>
        <strike val="0"/>
        <outline val="0"/>
        <shadow val="0"/>
        <u val="none"/>
        <vertAlign val="baseline"/>
        <sz val="12"/>
        <color theme="1"/>
        <name val="Century Gothic"/>
        <family val="2"/>
        <scheme val="minor"/>
      </font>
      <numFmt numFmtId="0" formatCode="General"/>
      <fill>
        <patternFill patternType="none">
          <fgColor indexed="64"/>
          <bgColor auto="1"/>
        </patternFill>
      </fill>
      <alignment horizontal="left" vertical="center" textRotation="0" wrapText="1" indent="0" justifyLastLine="0" shrinkToFit="0" readingOrder="0"/>
      <border diagonalUp="0" diagonalDown="0" outline="0">
        <left/>
        <right style="thin">
          <color indexed="64"/>
        </right>
        <top style="thin">
          <color indexed="64"/>
        </top>
        <bottom style="thin">
          <color indexed="64"/>
        </bottom>
      </border>
    </dxf>
    <dxf>
      <font>
        <b val="0"/>
        <i val="0"/>
        <color rgb="FFC00000"/>
      </font>
    </dxf>
    <dxf>
      <font>
        <b val="0"/>
        <i val="0"/>
        <color rgb="FFC00000"/>
      </font>
    </dxf>
    <dxf>
      <border>
        <top style="medium">
          <color indexed="64"/>
        </top>
      </border>
    </dxf>
    <dxf>
      <border>
        <bottom style="medium">
          <color indexed="64"/>
        </bottom>
      </border>
    </dxf>
    <dxf>
      <border>
        <top style="medium">
          <color indexed="64"/>
        </top>
      </border>
    </dxf>
    <dxf>
      <border diagonalUp="0" diagonalDown="0">
        <left style="medium">
          <color indexed="64"/>
        </left>
        <right style="medium">
          <color indexed="64"/>
        </right>
        <top style="medium">
          <color indexed="64"/>
        </top>
        <bottom style="medium">
          <color indexed="64"/>
        </bottom>
      </border>
    </dxf>
    <dxf>
      <border>
        <bottom style="medium">
          <color indexed="64"/>
        </bottom>
      </border>
    </dxf>
    <dxf>
      <border>
        <top style="medium">
          <color indexed="64"/>
        </top>
      </border>
    </dxf>
    <dxf>
      <border diagonalUp="0" diagonalDown="0">
        <left style="medium">
          <color indexed="64"/>
        </left>
        <right style="medium">
          <color indexed="64"/>
        </right>
        <top style="medium">
          <color indexed="64"/>
        </top>
        <bottom style="medium">
          <color indexed="64"/>
        </bottom>
      </border>
    </dxf>
    <dxf>
      <border>
        <bottom style="medium">
          <color indexed="64"/>
        </bottom>
      </border>
    </dxf>
    <dxf>
      <border>
        <top style="medium">
          <color indexed="64"/>
        </top>
      </border>
    </dxf>
    <dxf>
      <border diagonalUp="0" diagonalDown="0">
        <left style="medium">
          <color indexed="64"/>
        </left>
        <right style="medium">
          <color indexed="64"/>
        </right>
        <top style="medium">
          <color indexed="64"/>
        </top>
        <bottom style="medium">
          <color indexed="64"/>
        </bottom>
      </border>
    </dxf>
    <dxf>
      <border>
        <bottom style="medium">
          <color indexed="64"/>
        </bottom>
      </border>
    </dxf>
    <dxf>
      <font>
        <b/>
        <i val="0"/>
      </font>
      <fill>
        <patternFill>
          <bgColor theme="0" tint="-4.9989318521683403E-2"/>
        </patternFill>
      </fill>
      <border diagonalUp="0" diagonalDown="0">
        <left/>
        <right/>
        <top style="thin">
          <color theme="0" tint="-0.14996795556505021"/>
        </top>
        <bottom style="thin">
          <color theme="0" tint="-0.14996795556505021"/>
        </bottom>
        <vertical style="thin">
          <color theme="0" tint="-0.14996795556505021"/>
        </vertical>
        <horizontal style="thin">
          <color theme="0" tint="-0.14996795556505021"/>
        </horizontal>
      </border>
    </dxf>
    <dxf>
      <font>
        <b/>
        <i val="0"/>
      </font>
      <border diagonalUp="0" diagonalDown="0">
        <left/>
        <right/>
        <top style="thin">
          <color theme="9" tint="-0.24994659260841701"/>
        </top>
        <bottom style="thin">
          <color theme="0" tint="-0.14996795556505021"/>
        </bottom>
        <vertical/>
        <horizontal/>
      </border>
    </dxf>
    <dxf>
      <border diagonalUp="0" diagonalDown="0">
        <left/>
        <right/>
        <top style="thin">
          <color theme="9" tint="-0.24994659260841701"/>
        </top>
        <bottom style="thin">
          <color theme="0" tint="-0.14996795556505021"/>
        </bottom>
        <vertical style="thin">
          <color theme="0" tint="-0.14996795556505021"/>
        </vertical>
        <horizontal style="thin">
          <color theme="0" tint="-0.14996795556505021"/>
        </horizontal>
      </border>
    </dxf>
    <dxf>
      <fill>
        <patternFill>
          <bgColor theme="4" tint="0.79998168889431442"/>
        </patternFill>
      </fill>
    </dxf>
    <dxf>
      <font>
        <b/>
        <i val="0"/>
      </font>
      <fill>
        <patternFill>
          <bgColor theme="4" tint="0.39994506668294322"/>
        </patternFill>
      </fill>
      <border>
        <left style="thin">
          <color theme="4" tint="-0.24994659260841701"/>
        </left>
        <right style="thin">
          <color theme="4" tint="-0.24994659260841701"/>
        </right>
        <top style="double">
          <color theme="4" tint="-0.24994659260841701"/>
        </top>
        <bottom style="thin">
          <color theme="4" tint="-0.24994659260841701"/>
        </bottom>
      </border>
    </dxf>
    <dxf>
      <font>
        <b/>
        <i val="0"/>
        <color theme="0"/>
      </font>
      <fill>
        <patternFill>
          <bgColor theme="4" tint="-0.499984740745262"/>
        </patternFill>
      </fill>
      <border>
        <bottom style="thin">
          <color theme="0"/>
        </bottom>
      </border>
    </dxf>
    <dxf>
      <border>
        <left style="thin">
          <color theme="4" tint="-0.24994659260841701"/>
        </left>
        <right style="thin">
          <color theme="4" tint="-0.24994659260841701"/>
        </right>
        <top style="thin">
          <color theme="4" tint="-0.24994659260841701"/>
        </top>
        <bottom style="thin">
          <color theme="4" tint="-0.24994659260841701"/>
        </bottom>
      </border>
    </dxf>
    <dxf>
      <fill>
        <patternFill patternType="none">
          <bgColor auto="1"/>
        </patternFill>
      </fill>
    </dxf>
    <dxf>
      <fill>
        <patternFill patternType="none">
          <bgColor auto="1"/>
        </patternFill>
      </fill>
    </dxf>
    <dxf>
      <fill>
        <patternFill>
          <bgColor theme="9" tint="0.79998168889431442"/>
        </patternFill>
      </fill>
      <border diagonalUp="0" diagonalDown="0">
        <left/>
        <right/>
        <top/>
        <bottom/>
        <vertical/>
        <horizontal/>
      </border>
    </dxf>
  </dxfs>
  <tableStyles count="3" defaultTableStyle="TableStyleMedium2" defaultPivotStyle="PivotStyleLight16">
    <tableStyle name="TatsächlicheMonatseinkünfte" pivot="0" count="3" xr9:uid="{00000000-0011-0000-FFFF-FFFF00000000}">
      <tableStyleElement type="wholeTable" dxfId="67"/>
      <tableStyleElement type="headerRow" dxfId="66"/>
      <tableStyleElement type="firstColumn" dxfId="65"/>
    </tableStyle>
    <tableStyle name="Monatliches Familienbudget" pivot="0" count="4" xr9:uid="{00000000-0011-0000-FFFF-FFFF01000000}">
      <tableStyleElement type="wholeTable" dxfId="64"/>
      <tableStyleElement type="headerRow" dxfId="63"/>
      <tableStyleElement type="totalRow" dxfId="62"/>
      <tableStyleElement type="firstRowStripe" dxfId="61"/>
    </tableStyle>
    <tableStyle name="Normale Tabelle" pivot="0" count="3" xr9:uid="{8190A730-28DA-42DC-94BB-5D4C9F32DE9E}">
      <tableStyleElement type="wholeTable" dxfId="60"/>
      <tableStyleElement type="headerRow" dxfId="59"/>
      <tableStyleElement type="totalRow" dxfId="58"/>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EAEAEA"/>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ladyg\Documents\Budget%2024\BUDGET%202024%20derni&#232;re%20version.xlsx" TargetMode="External"/><Relationship Id="rId1" Type="http://schemas.openxmlformats.org/officeDocument/2006/relationships/externalLinkPath" Target="/Users/ladyg/Documents/Budget%2024/BUDGET%202024%20derni&#232;re%20version.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ladyg\Documents\Budget%2024\BUDGET_GOLD_2024_-_VMAX9_-_EUR.xlsx" TargetMode="External"/><Relationship Id="rId1" Type="http://schemas.openxmlformats.org/officeDocument/2006/relationships/externalLinkPath" Target="/Users/ladyg/Documents/Budget%2024/BUDGET_GOLD_2024_-_VMAX9_-_EU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Menu"/>
      <sheetName val="Menu 2"/>
      <sheetName val="Budget Gold"/>
      <sheetName val="Synthèse"/>
      <sheetName val="Menu Mariage"/>
      <sheetName val="Mariage"/>
      <sheetName val="Simulateur"/>
      <sheetName val="ImmoView 1"/>
      <sheetName val="ImmoView 2"/>
      <sheetName val="ImmoView 3"/>
      <sheetName val="Données"/>
      <sheetName val="Vir 1"/>
      <sheetName val="Vir 2"/>
      <sheetName val="Vir 3"/>
      <sheetName val="Vir 4"/>
      <sheetName val="Vir 5"/>
      <sheetName val="Vir 6"/>
      <sheetName val="Vir 7"/>
      <sheetName val="Vir 8"/>
      <sheetName val="Vir 9"/>
      <sheetName val="Vir 10"/>
      <sheetName val="Vir 11"/>
      <sheetName val="Vir 12"/>
    </sheetNames>
    <sheetDataSet>
      <sheetData sheetId="0"/>
      <sheetData sheetId="1"/>
      <sheetData sheetId="2"/>
      <sheetData sheetId="3"/>
      <sheetData sheetId="4"/>
      <sheetData sheetId="5"/>
      <sheetData sheetId="6"/>
      <sheetData sheetId="7"/>
      <sheetData sheetId="8"/>
      <sheetData sheetId="9"/>
      <sheetData sheetId="10">
        <row r="25">
          <cell r="T25" t="str">
            <v>Autre dépense régulière</v>
          </cell>
        </row>
        <row r="26">
          <cell r="T26" t="str">
            <v>Loyer</v>
          </cell>
        </row>
        <row r="27">
          <cell r="T27" t="str">
            <v>Loyer/ Remboursement Prêt Immobilier</v>
          </cell>
        </row>
        <row r="28">
          <cell r="T28" t="str">
            <v>Remboursement - Prêt Résidence Principale</v>
          </cell>
        </row>
        <row r="29">
          <cell r="T29" t="str">
            <v>Remboursement - Prêt Immobilier Locatif</v>
          </cell>
        </row>
        <row r="30">
          <cell r="T30" t="str">
            <v>Carte de transport</v>
          </cell>
        </row>
        <row r="31">
          <cell r="T31" t="str">
            <v>Mutuelle</v>
          </cell>
        </row>
        <row r="32">
          <cell r="T32" t="str">
            <v>Cotisation de Prévoyance</v>
          </cell>
        </row>
        <row r="33">
          <cell r="T33" t="str">
            <v>Courses Entretien / Alimentation</v>
          </cell>
        </row>
        <row r="34">
          <cell r="T34" t="str">
            <v>Assurance Auto</v>
          </cell>
        </row>
        <row r="35">
          <cell r="T35" t="str">
            <v>Assurance Habitation</v>
          </cell>
        </row>
        <row r="36">
          <cell r="T36" t="str">
            <v>Abonnement Internet</v>
          </cell>
        </row>
        <row r="37">
          <cell r="T37" t="str">
            <v>Abonnement Bouquet TV</v>
          </cell>
        </row>
        <row r="38">
          <cell r="T38" t="str">
            <v>Téléphone portable</v>
          </cell>
        </row>
        <row r="39">
          <cell r="T39" t="str">
            <v>Téléphone</v>
          </cell>
        </row>
        <row r="40">
          <cell r="T40" t="str">
            <v>Carburants (Essence/Gasoil)</v>
          </cell>
        </row>
        <row r="41">
          <cell r="T41" t="str">
            <v>Déjeuners en semaine</v>
          </cell>
        </row>
        <row r="42">
          <cell r="T42" t="str">
            <v>Cotisation Carte Bleue (Visa/Mastercard)</v>
          </cell>
        </row>
        <row r="43">
          <cell r="T43" t="str">
            <v>Cotisation bancaire</v>
          </cell>
        </row>
        <row r="44">
          <cell r="T44" t="str">
            <v>Frais de garde (enfants)</v>
          </cell>
        </row>
        <row r="45">
          <cell r="T45" t="str">
            <v>Frais de garde</v>
          </cell>
        </row>
        <row r="46">
          <cell r="T46" t="str">
            <v>Abonnement Fitness</v>
          </cell>
        </row>
        <row r="47">
          <cell r="T47" t="str">
            <v>Sport</v>
          </cell>
        </row>
        <row r="48">
          <cell r="T48" t="str">
            <v>Divertissement</v>
          </cell>
        </row>
        <row r="49">
          <cell r="T49" t="str">
            <v>Frais Médicaux</v>
          </cell>
        </row>
        <row r="50">
          <cell r="T50" t="str">
            <v>Argent de poche</v>
          </cell>
        </row>
        <row r="51">
          <cell r="T51" t="str">
            <v>Liquidités</v>
          </cell>
        </row>
        <row r="52">
          <cell r="T52" t="str">
            <v>Soutien familial</v>
          </cell>
        </row>
        <row r="53">
          <cell r="T53" t="str">
            <v>Aide aux tiers</v>
          </cell>
        </row>
        <row r="54">
          <cell r="T54" t="str">
            <v>Cotisation Associative</v>
          </cell>
        </row>
        <row r="55">
          <cell r="T55" t="str">
            <v>Aide humanitaire</v>
          </cell>
        </row>
        <row r="56">
          <cell r="T56" t="str">
            <v>Habillement</v>
          </cell>
        </row>
      </sheetData>
      <sheetData sheetId="11"/>
      <sheetData sheetId="12"/>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Menu"/>
      <sheetName val="Menu 2"/>
      <sheetName val="Budget Gold"/>
      <sheetName val="Synthèse"/>
      <sheetName val="Menu Mariage"/>
      <sheetName val="Mariage"/>
      <sheetName val="Simulateur"/>
      <sheetName val="ImmoView 1"/>
      <sheetName val="ImmoView 2"/>
      <sheetName val="ImmoView 3"/>
      <sheetName val="Données"/>
      <sheetName val="Vir 1"/>
      <sheetName val="Vir 2"/>
      <sheetName val="Vir 3"/>
      <sheetName val="Vir 4"/>
      <sheetName val="Vir 5"/>
      <sheetName val="Vir 6"/>
      <sheetName val="Vir 7"/>
      <sheetName val="Vir 8"/>
      <sheetName val="Vir 9"/>
      <sheetName val="Vir 10"/>
      <sheetName val="Vir 11"/>
      <sheetName val="Vir 12"/>
    </sheetNames>
    <sheetDataSet>
      <sheetData sheetId="0"/>
      <sheetData sheetId="1"/>
      <sheetData sheetId="2"/>
      <sheetData sheetId="3"/>
      <sheetData sheetId="4"/>
      <sheetData sheetId="5"/>
      <sheetData sheetId="6"/>
      <sheetData sheetId="7"/>
      <sheetData sheetId="8"/>
      <sheetData sheetId="9"/>
      <sheetData sheetId="10">
        <row r="25">
          <cell r="P25" t="str">
            <v>Indiquer le nom de la provision à financer</v>
          </cell>
        </row>
        <row r="26">
          <cell r="P26" t="str">
            <v>Provision - Impôt sur le Revenu</v>
          </cell>
        </row>
        <row r="27">
          <cell r="P27" t="str">
            <v>Provision - Taxe d'Habitation + Taxe Foncière</v>
          </cell>
        </row>
        <row r="28">
          <cell r="P28" t="str">
            <v>Provision - Factures Energie</v>
          </cell>
        </row>
        <row r="29">
          <cell r="P29" t="str">
            <v>Provision - Vacances / Sorties / Détente</v>
          </cell>
        </row>
        <row r="30">
          <cell r="P30" t="str">
            <v>Provision - Charges de Co-propriété</v>
          </cell>
        </row>
        <row r="31">
          <cell r="P31" t="str">
            <v>Provision - Mazout/Fuel</v>
          </cell>
        </row>
        <row r="32">
          <cell r="P32" t="str">
            <v>Provision - Habillement</v>
          </cell>
        </row>
        <row r="33">
          <cell r="P33" t="str">
            <v>Provision - Habillement Enfants</v>
          </cell>
        </row>
        <row r="34">
          <cell r="P34" t="str">
            <v>Provision - Carburant/Essence</v>
          </cell>
        </row>
        <row r="35">
          <cell r="P35" t="str">
            <v>Provision - Permis de conduire</v>
          </cell>
        </row>
        <row r="36">
          <cell r="P36" t="str">
            <v>Provision - Redevance TV (Taxe audiovisuelle)</v>
          </cell>
        </row>
        <row r="37">
          <cell r="P37" t="str">
            <v>Provision - Assurance Auto</v>
          </cell>
        </row>
        <row r="38">
          <cell r="P38" t="str">
            <v>Provision - Entretien Auto</v>
          </cell>
        </row>
        <row r="39">
          <cell r="P39" t="str">
            <v>Provision - Assurance Auto / Réparations</v>
          </cell>
        </row>
        <row r="40">
          <cell r="P40" t="str">
            <v>Provision - Cadeaux (Anniversaires, événements, etc.)</v>
          </cell>
        </row>
        <row r="41">
          <cell r="P41" t="str">
            <v>Provision - Communications (téléphone, internet, etc.)</v>
          </cell>
        </row>
        <row r="42">
          <cell r="P42" t="str">
            <v>Provision - Téléphone et Internet</v>
          </cell>
        </row>
        <row r="64">
          <cell r="B64" t="str">
            <v>- compte d'épargne à saisir -</v>
          </cell>
        </row>
        <row r="65">
          <cell r="B65" t="str">
            <v>3e pilliers - Viac</v>
          </cell>
        </row>
        <row r="66">
          <cell r="B66" t="str">
            <v>3e pilliers - Lienchenstein</v>
          </cell>
        </row>
        <row r="67">
          <cell r="B67" t="str">
            <v>Pea - Bourse direct</v>
          </cell>
        </row>
        <row r="68">
          <cell r="B68" t="str">
            <v>LDD Solidaire lg- Wkd vacances</v>
          </cell>
        </row>
        <row r="69">
          <cell r="B69" t="str">
            <v>CSL Vert Mme- Epargne secour</v>
          </cell>
        </row>
        <row r="70">
          <cell r="B70" t="str">
            <v xml:space="preserve">CSL Vert Mr - Formation </v>
          </cell>
        </row>
        <row r="71">
          <cell r="B71" t="str">
            <v>Livret A - Lady-G</v>
          </cell>
        </row>
        <row r="72">
          <cell r="B72" t="str">
            <v>Livret A - Pitou</v>
          </cell>
        </row>
        <row r="73">
          <cell r="B73" t="str">
            <v>Livret A - Mathis</v>
          </cell>
        </row>
        <row r="74">
          <cell r="B74" t="str">
            <v>Livret A - Steven-christ</v>
          </cell>
        </row>
        <row r="75">
          <cell r="B75" t="str">
            <v>Tirelire</v>
          </cell>
        </row>
        <row r="76">
          <cell r="B76" t="str">
            <v>Chèque Vacance - Cnas</v>
          </cell>
        </row>
        <row r="77">
          <cell r="B77" t="str">
            <v>Enveloppe 5 euros</v>
          </cell>
        </row>
        <row r="78">
          <cell r="B78" t="str">
            <v>Enveloppe challenge L-G</v>
          </cell>
        </row>
        <row r="79">
          <cell r="B79" t="str">
            <v>Enveloppe Vacance ( afrique)</v>
          </cell>
        </row>
        <row r="80">
          <cell r="B80" t="str">
            <v>MilleVie Essentielle Mme</v>
          </cell>
        </row>
        <row r="81">
          <cell r="B81" t="str">
            <v>MilleVie Essentielle Mr</v>
          </cell>
        </row>
        <row r="82">
          <cell r="B82" t="str">
            <v>MilleVie PER Mme</v>
          </cell>
        </row>
        <row r="83">
          <cell r="B83" t="str">
            <v>MilleVie PER Mr</v>
          </cell>
        </row>
        <row r="84">
          <cell r="B84" t="str">
            <v>CPT Parts Sociales Mme</v>
          </cell>
        </row>
        <row r="85">
          <cell r="B85" t="str">
            <v>CPT Parts Sociales Mr</v>
          </cell>
        </row>
        <row r="86">
          <cell r="B86" t="str">
            <v xml:space="preserve">Pea </v>
          </cell>
        </row>
        <row r="87">
          <cell r="B87" t="str">
            <v>Pea Numétaire</v>
          </cell>
        </row>
        <row r="88">
          <cell r="B88" t="str">
            <v>Assurance vie - Bred</v>
          </cell>
        </row>
        <row r="89">
          <cell r="B89" t="str">
            <v>LDD Solidaire pitou</v>
          </cell>
        </row>
        <row r="90">
          <cell r="B90" t="str">
            <v/>
          </cell>
        </row>
        <row r="91">
          <cell r="B91" t="str">
            <v/>
          </cell>
        </row>
        <row r="92">
          <cell r="B92" t="str">
            <v/>
          </cell>
        </row>
        <row r="93">
          <cell r="B93" t="str">
            <v/>
          </cell>
        </row>
        <row r="94">
          <cell r="B94" t="str">
            <v/>
          </cell>
        </row>
      </sheetData>
      <sheetData sheetId="11"/>
      <sheetData sheetId="12"/>
      <sheetData sheetId="13"/>
      <sheetData sheetId="14"/>
      <sheetData sheetId="15"/>
      <sheetData sheetId="16"/>
      <sheetData sheetId="17"/>
      <sheetData sheetId="18"/>
      <sheetData sheetId="19"/>
      <sheetData sheetId="20"/>
      <sheetData sheetId="21"/>
      <sheetData sheetId="22"/>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B0023DBD-1FC3-40BE-9F5D-6D014AE66930}" name="Wohnen445" displayName="Wohnen445" ref="B5:E12" totalsRowCount="1" headerRowDxfId="36" dataDxfId="34" totalsRowDxfId="35" headerRowBorderDxfId="57" tableBorderDxfId="56" totalsRowBorderDxfId="55">
  <tableColumns count="4">
    <tableColumn id="1" xr3:uid="{5233BE5C-4FDD-4453-AC2E-C437466F3F8C}" name="REVENUS / Mois " totalsRowLabel="Total des revenus" dataDxfId="44" totalsRowDxfId="43"/>
    <tableColumn id="2" xr3:uid="{F85FBB68-ED3B-4AD6-B9CF-3371CBEEB402}" name=" Aujourd'hui" totalsRowFunction="custom" dataDxfId="42" totalsRowDxfId="41" dataCellStyle="Mengen">
      <totalsRowFormula>SUBTOTAL(109,Wohnen445[] Wohnen445[ Aujourd''hui] )</totalsRowFormula>
    </tableColumn>
    <tableColumn id="3" xr3:uid="{9CDA5744-565B-42E7-B136-CF1C6FFE8137}" name="Dans les prochains mois" totalsRowFunction="sum" dataDxfId="40" totalsRowDxfId="39" dataCellStyle="Mengen"/>
    <tableColumn id="4" xr3:uid="{6CB56499-C216-4C7F-A700-35E1A13E96E9}" name="Différence" totalsRowFunction="sum" dataDxfId="38" totalsRowDxfId="37" dataCellStyle="Mengen">
      <calculatedColumnFormula>Wohnen445[[#This Row],[Dans les prochains mois]]-Wohnen445[[#This Row],[ Aujourd''hui]]</calculatedColumnFormula>
    </tableColumn>
  </tableColumns>
  <tableStyleInfo name="Normale Tabelle" showFirstColumn="0" showLastColumn="0" showRowStripes="1" showColumnStripes="0"/>
  <extLst>
    <ext xmlns:x14="http://schemas.microsoft.com/office/spreadsheetml/2009/9/main" uri="{504A1905-F514-4f6f-8877-14C23A59335A}">
      <x14:table altTextSummary="Die Beispielausgabenkategorie und die Beispielausgaben im Zusammenhang mit der Beispielkategorie sind in dieser Tabelle aufgeführt. Geben Sie erwartete und tatsächliche Kosten ein. Die Differenz wird automatisch berechnet"/>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EF77FB8A-A950-4494-BE09-4B6CF326B783}" name="Verkehrsmittel458" displayName="Verkehrsmittel458" ref="B14:E24" totalsRowCount="1" headerRowDxfId="33" dataDxfId="31" totalsRowDxfId="32" headerRowBorderDxfId="54" tableBorderDxfId="53" totalsRowBorderDxfId="52">
  <tableColumns count="4">
    <tableColumn id="1" xr3:uid="{5E371341-C420-489F-881A-44F22BD82F58}" name="Epargne Projets Placement" totalsRowLabel="Total des épargnes" dataDxfId="7" totalsRowDxfId="6"/>
    <tableColumn id="2" xr3:uid="{B8C49C16-81E4-4A3C-AC05-4ECE3FA42AD9}" name=" Aujourd'hui" totalsRowFunction="custom" dataDxfId="5" totalsRowDxfId="4" dataCellStyle="Mengen">
      <totalsRowFormula>SUM(Verkehrsmittel458[] Verkehrsmittel458[ Aujourd''hui] )</totalsRowFormula>
    </tableColumn>
    <tableColumn id="3" xr3:uid="{8A8AB342-5B81-4576-8A67-7C7655BD17D8}" name="Dans les prochains mois" totalsRowFunction="custom" dataDxfId="3" totalsRowDxfId="2" dataCellStyle="Mengen">
      <totalsRowFormula>SUM(Verkehrsmittel458[] Verkehrsmittel458[Dans les prochains mois] )</totalsRowFormula>
    </tableColumn>
    <tableColumn id="4" xr3:uid="{D7DA9803-17E8-4BCC-BE42-6015E8EBAC79}" name="Différence" totalsRowLabel="    -    " dataDxfId="1" totalsRowDxfId="0" dataCellStyle="Mengen">
      <calculatedColumnFormula>Verkehrsmittel458[[#This Row],[Dans les prochains mois]]-Verkehrsmittel458[[#This Row],[ Aujourd''hui]]</calculatedColumnFormula>
    </tableColumn>
  </tableColumns>
  <tableStyleInfo name="Normale Tabelle" showFirstColumn="0" showLastColumn="0" showRowStripes="1" showColumnStripes="0"/>
  <extLst>
    <ext xmlns:x14="http://schemas.microsoft.com/office/spreadsheetml/2009/9/main" uri="{504A1905-F514-4f6f-8877-14C23A59335A}">
      <x14:table altTextSummary="Die Beispielausgabenkategorie und die Beispielausgaben im Zusammenhang mit der Beispielkategorie sind in dieser Tabelle aufgeführt. Geben Sie erwartete und tatsächliche Kosten ein. Die Differenz wird automatisch berechnet"/>
    </ext>
  </extLst>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5FF95AAC-5B57-4B85-BC29-EA7D4B60FEE8}" name="Versicherung4616" displayName="Versicherung4616" ref="B26:E34" totalsRowCount="1" headerRowDxfId="26" dataDxfId="24" totalsRowDxfId="25" headerRowBorderDxfId="51" tableBorderDxfId="50" totalsRowBorderDxfId="49">
  <tableColumns count="4">
    <tableColumn id="1" xr3:uid="{F956928D-0473-4FE3-9264-3C6D2C7AABAA}" name="Dettes" totalsRowLabel="Total de crédit par mois" dataDxfId="30" totalsRowDxfId="15"/>
    <tableColumn id="2" xr3:uid="{9BA8DF6A-1609-4F4B-B227-7C4C6B92F5F7}" name="Montant / Mois" totalsRowFunction="custom" dataDxfId="29" totalsRowDxfId="14" dataCellStyle="Mengen">
      <totalsRowFormula>SUM(Versicherung4616[Montant / Mois])</totalsRowFormula>
    </tableColumn>
    <tableColumn id="3" xr3:uid="{2BEDA5A8-CE2A-4920-A7A9-72B1567C9F20}" name="Nombre de Mois restants" dataDxfId="28" totalsRowDxfId="13" dataCellStyle="Mengen"/>
    <tableColumn id="4" xr3:uid="{992E0E3A-AB4E-410A-9F8A-D27D7C96B326}" name="Observation" dataDxfId="27" totalsRowDxfId="12" dataCellStyle="Mengen"/>
  </tableColumns>
  <tableStyleInfo name="Normale Tabelle" showFirstColumn="0" showLastColumn="0" showRowStripes="1" showColumnStripes="0"/>
  <extLst>
    <ext xmlns:x14="http://schemas.microsoft.com/office/spreadsheetml/2009/9/main" uri="{504A1905-F514-4f6f-8877-14C23A59335A}">
      <x14:table altTextSummary="Die Beispielausgabenkategorie und die Beispielausgaben im Zusammenhang mit der Beispielkategorie sind in dieser Tabelle aufgeführt. Geben Sie erwartete und tatsächliche Kosten ein. Die Differenz wird automatisch berechnet"/>
    </ext>
  </extLst>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1E4FD106-F338-4743-86B5-37DF841F9D9B}" name="Kinder4717" displayName="Kinder4717" ref="B36:E79" totalsRowCount="1" headerRowDxfId="19" dataDxfId="17" totalsRowDxfId="18" headerRowBorderDxfId="48" totalsRowBorderDxfId="47">
  <tableColumns count="4">
    <tableColumn id="1" xr3:uid="{7D19D169-83DB-4AF1-8D66-343D8D9F06C6}" name="Dépenses Fixes" totalsRowLabel="Total charges variables" dataDxfId="23" totalsRowDxfId="11"/>
    <tableColumn id="2" xr3:uid="{A15E725D-441B-4372-97AB-279CDA01C015}" name=" Aujourd'hui" totalsRowFunction="custom" dataDxfId="22" totalsRowDxfId="10" dataCellStyle="Mengen">
      <calculatedColumnFormula>SUM(Wohnen445[[#Totals],[Dans les prochains mois]]*0.1)</calculatedColumnFormula>
      <totalsRowFormula>SUM(C58:C77)</totalsRowFormula>
    </tableColumn>
    <tableColumn id="3" xr3:uid="{FE4B00BA-5AD7-4354-AD36-0B2AA67B3FE3}" name="Dans les prochains mois" totalsRowFunction="custom" dataDxfId="21" totalsRowDxfId="9" dataCellStyle="Mengen">
      <totalsRowFormula>SUM(D58:D77)</totalsRowFormula>
    </tableColumn>
    <tableColumn id="4" xr3:uid="{0C84FAB9-541E-4EFA-9ECA-95E291A4F95C}" name="Différence" totalsRowFunction="custom" dataDxfId="20" totalsRowDxfId="8" dataCellStyle="Mengen">
      <calculatedColumnFormula>Kinder4717[[#This Row],[ Aujourd''hui]]-Kinder4717[[#This Row],[Dans les prochains mois]]</calculatedColumnFormula>
      <totalsRowFormula>SUM(E58:E77)</totalsRowFormula>
    </tableColumn>
  </tableColumns>
  <tableStyleInfo name="Normale Tabelle" showFirstColumn="0" showLastColumn="0" showRowStripes="1" showColumnStripes="0"/>
  <extLst>
    <ext xmlns:x14="http://schemas.microsoft.com/office/spreadsheetml/2009/9/main" uri="{504A1905-F514-4f6f-8877-14C23A59335A}">
      <x14:table altTextSummary="Die Beispielausgabenkategorie und die Beispielausgaben im Zusammenhang mit der Beispielkategorie sind in dieser Tabelle aufgeführt. Geben Sie erwartete und tatsächliche Kosten ein. Die Differenz wird automatisch berechnet"/>
    </ext>
  </extLst>
</table>
</file>

<file path=xl/theme/_rels/theme1.x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Salle d’ions">
  <a:themeElements>
    <a:clrScheme name="Salle d’ions">
      <a:dk1>
        <a:sysClr val="windowText" lastClr="000000"/>
      </a:dk1>
      <a:lt1>
        <a:sysClr val="window" lastClr="FFFFFF"/>
      </a:lt1>
      <a:dk2>
        <a:srgbClr val="3B3059"/>
      </a:dk2>
      <a:lt2>
        <a:srgbClr val="EBEBEB"/>
      </a:lt2>
      <a:accent1>
        <a:srgbClr val="B31166"/>
      </a:accent1>
      <a:accent2>
        <a:srgbClr val="E33D6F"/>
      </a:accent2>
      <a:accent3>
        <a:srgbClr val="E45F3C"/>
      </a:accent3>
      <a:accent4>
        <a:srgbClr val="E9943A"/>
      </a:accent4>
      <a:accent5>
        <a:srgbClr val="9B6BF2"/>
      </a:accent5>
      <a:accent6>
        <a:srgbClr val="D53DD0"/>
      </a:accent6>
      <a:hlink>
        <a:srgbClr val="8F8F8F"/>
      </a:hlink>
      <a:folHlink>
        <a:srgbClr val="A5A5A5"/>
      </a:folHlink>
    </a:clrScheme>
    <a:fontScheme name="Salle d’ions">
      <a:majorFont>
        <a:latin typeface="Century Gothic" panose="020B0502020202020204"/>
        <a:ea typeface=""/>
        <a:cs typeface=""/>
        <a:font script="Jpan" typeface="メイリオ"/>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entury Gothic" panose="020B050202020202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Salle d’ions">
      <a:fillStyleLst>
        <a:solidFill>
          <a:schemeClr val="phClr"/>
        </a:solidFill>
        <a:gradFill rotWithShape="1">
          <a:gsLst>
            <a:gs pos="0">
              <a:schemeClr val="phClr">
                <a:tint val="64000"/>
                <a:lumMod val="118000"/>
              </a:schemeClr>
            </a:gs>
            <a:gs pos="100000">
              <a:schemeClr val="phClr">
                <a:tint val="92000"/>
                <a:alpha val="100000"/>
                <a:lumMod val="110000"/>
              </a:schemeClr>
            </a:gs>
          </a:gsLst>
          <a:lin ang="5400000" scaled="0"/>
        </a:gradFill>
        <a:gradFill rotWithShape="1">
          <a:gsLst>
            <a:gs pos="0">
              <a:schemeClr val="phClr">
                <a:tint val="98000"/>
                <a:lumMod val="114000"/>
              </a:schemeClr>
            </a:gs>
            <a:gs pos="100000">
              <a:schemeClr val="phClr">
                <a:shade val="90000"/>
                <a:lumMod val="84000"/>
              </a:schemeClr>
            </a:gs>
          </a:gsLst>
          <a:lin ang="5400000" scaled="0"/>
        </a:gradFill>
      </a:fillStyleLst>
      <a:lnStyleLst>
        <a:ln w="9525" cap="rnd" cmpd="sng" algn="ctr">
          <a:solidFill>
            <a:schemeClr val="phClr"/>
          </a:solidFill>
          <a:prstDash val="solid"/>
        </a:ln>
        <a:ln w="19050" cap="rnd" cmpd="sng" algn="ctr">
          <a:solidFill>
            <a:schemeClr val="phClr"/>
          </a:solidFill>
          <a:prstDash val="solid"/>
        </a:ln>
        <a:ln w="28575" cap="rnd" cmpd="sng" algn="ctr">
          <a:solidFill>
            <a:schemeClr val="phClr"/>
          </a:solidFill>
          <a:prstDash val="solid"/>
        </a:ln>
      </a:lnStyleLst>
      <a:effectStyleLst>
        <a:effectStyle>
          <a:effectLst/>
        </a:effectStyle>
        <a:effectStyle>
          <a:effectLst>
            <a:outerShdw blurRad="38100" dist="25400" dir="5400000" rotWithShape="0">
              <a:srgbClr val="000000">
                <a:alpha val="45000"/>
              </a:srgbClr>
            </a:outerShdw>
          </a:effectLst>
        </a:effectStyle>
        <a:effectStyle>
          <a:effectLst>
            <a:outerShdw blurRad="63500" dist="38100" dir="5400000" rotWithShape="0">
              <a:srgbClr val="000000">
                <a:alpha val="60000"/>
              </a:srgbClr>
            </a:outerShdw>
          </a:effectLst>
          <a:scene3d>
            <a:camera prst="orthographicFront">
              <a:rot lat="0" lon="0" rev="0"/>
            </a:camera>
            <a:lightRig rig="threePt" dir="tl"/>
          </a:scene3d>
          <a:sp3d prstMaterial="plastic">
            <a:bevelT w="0" h="0"/>
          </a:sp3d>
        </a:effectStyle>
      </a:effectStyleLst>
      <a:bgFillStyleLst>
        <a:solidFill>
          <a:schemeClr val="phClr"/>
        </a:solidFill>
        <a:gradFill rotWithShape="1">
          <a:gsLst>
            <a:gs pos="0">
              <a:schemeClr val="phClr">
                <a:tint val="98000"/>
                <a:hueMod val="124000"/>
                <a:satMod val="148000"/>
                <a:lumMod val="124000"/>
              </a:schemeClr>
            </a:gs>
            <a:gs pos="100000">
              <a:schemeClr val="phClr">
                <a:shade val="76000"/>
                <a:hueMod val="89000"/>
                <a:satMod val="164000"/>
                <a:lumMod val="56000"/>
              </a:schemeClr>
            </a:gs>
          </a:gsLst>
          <a:path path="circle">
            <a:fillToRect l="45000" t="65000" r="125000" b="100000"/>
          </a:path>
        </a:gradFill>
        <a:blipFill rotWithShape="1">
          <a:blip xmlns:r="http://schemas.openxmlformats.org/officeDocument/2006/relationships" r:embed="rId1">
            <a:duotone>
              <a:schemeClr val="phClr">
                <a:shade val="69000"/>
                <a:hueMod val="91000"/>
                <a:satMod val="164000"/>
                <a:lumMod val="74000"/>
              </a:schemeClr>
              <a:schemeClr val="phClr">
                <a:hueMod val="124000"/>
                <a:satMod val="140000"/>
                <a:lumMod val="142000"/>
              </a:schemeClr>
            </a:duotone>
          </a:blip>
          <a:stretch/>
        </a:blipFill>
      </a:bgFillStyleLst>
    </a:fmtScheme>
  </a:themeElements>
  <a:objectDefaults/>
  <a:extraClrSchemeLst/>
  <a:extLst>
    <a:ext uri="{05A4C25C-085E-4340-85A3-A5531E510DB2}">
      <thm15:themeFamily xmlns:thm15="http://schemas.microsoft.com/office/thememl/2012/main" name="Ion Boardroom" id="{FC33163D-4339-46B1-8EED-24C834239D99}" vid="{B8502691-933B-45FE-8764-BA278511EF27}"/>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5" Type="http://schemas.openxmlformats.org/officeDocument/2006/relationships/table" Target="../tables/table4.xml"/><Relationship Id="rId4"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CBFD54-3218-446E-A19A-31282EF57D82}">
  <dimension ref="B1:E91"/>
  <sheetViews>
    <sheetView tabSelected="1" topLeftCell="A16" zoomScale="82" zoomScaleNormal="82" workbookViewId="0">
      <selection activeCell="E24" sqref="E24"/>
    </sheetView>
  </sheetViews>
  <sheetFormatPr baseColWidth="10" defaultColWidth="9" defaultRowHeight="30" customHeight="1" x14ac:dyDescent="0.3"/>
  <cols>
    <col min="1" max="1" width="1.25" style="8" customWidth="1"/>
    <col min="2" max="2" width="26.75" style="9" customWidth="1"/>
    <col min="3" max="3" width="22.25" style="8" customWidth="1"/>
    <col min="4" max="4" width="21.375" style="8" customWidth="1"/>
    <col min="5" max="5" width="21.125" style="8" customWidth="1"/>
    <col min="6" max="13" width="25" style="8" customWidth="1"/>
    <col min="14" max="16384" width="9" style="8"/>
  </cols>
  <sheetData>
    <row r="1" spans="2:5" ht="19.899999999999999" customHeight="1" thickBot="1" x14ac:dyDescent="0.35"/>
    <row r="2" spans="2:5" ht="40.5" customHeight="1" x14ac:dyDescent="0.3">
      <c r="B2" s="10" t="s">
        <v>17</v>
      </c>
      <c r="C2" s="11"/>
      <c r="D2" s="11"/>
      <c r="E2" s="12"/>
    </row>
    <row r="3" spans="2:5" ht="30" customHeight="1" thickBot="1" x14ac:dyDescent="0.35">
      <c r="B3" s="13"/>
      <c r="C3" s="14"/>
      <c r="D3" s="14"/>
      <c r="E3" s="15"/>
    </row>
    <row r="4" spans="2:5" ht="30" customHeight="1" thickBot="1" x14ac:dyDescent="0.35">
      <c r="B4" s="16"/>
      <c r="C4" s="17"/>
      <c r="D4" s="17"/>
      <c r="E4" s="17"/>
    </row>
    <row r="5" spans="2:5" ht="48" customHeight="1" thickBot="1" x14ac:dyDescent="0.35">
      <c r="B5" s="18" t="s">
        <v>33</v>
      </c>
      <c r="C5" s="19" t="s">
        <v>25</v>
      </c>
      <c r="D5" s="20" t="s">
        <v>24</v>
      </c>
      <c r="E5" s="21" t="s">
        <v>3</v>
      </c>
    </row>
    <row r="6" spans="2:5" ht="30" customHeight="1" thickBot="1" x14ac:dyDescent="0.35">
      <c r="B6" s="22" t="s">
        <v>0</v>
      </c>
      <c r="C6" s="1">
        <v>0</v>
      </c>
      <c r="D6" s="2">
        <v>0</v>
      </c>
      <c r="E6" s="3">
        <f>Wohnen445[[#This Row],[Dans les prochains mois]]-Wohnen445[[#This Row],[ Aujourd''hui]]</f>
        <v>0</v>
      </c>
    </row>
    <row r="7" spans="2:5" ht="30" customHeight="1" thickBot="1" x14ac:dyDescent="0.35">
      <c r="B7" s="23" t="s">
        <v>1</v>
      </c>
      <c r="C7" s="1">
        <v>0</v>
      </c>
      <c r="D7" s="4">
        <v>0</v>
      </c>
      <c r="E7" s="3">
        <f>Wohnen445[[#This Row],[Dans les prochains mois]]-Wohnen445[[#This Row],[ Aujourd''hui]]</f>
        <v>0</v>
      </c>
    </row>
    <row r="8" spans="2:5" ht="30" customHeight="1" thickBot="1" x14ac:dyDescent="0.35">
      <c r="B8" s="23" t="s">
        <v>28</v>
      </c>
      <c r="C8" s="1">
        <v>0</v>
      </c>
      <c r="D8" s="4">
        <v>0</v>
      </c>
      <c r="E8" s="3">
        <f>Wohnen445[[#This Row],[Dans les prochains mois]]-Wohnen445[[#This Row],[ Aujourd''hui]]</f>
        <v>0</v>
      </c>
    </row>
    <row r="9" spans="2:5" ht="30" customHeight="1" thickBot="1" x14ac:dyDescent="0.35">
      <c r="B9" s="23"/>
      <c r="C9" s="1">
        <v>0</v>
      </c>
      <c r="D9" s="4">
        <v>0</v>
      </c>
      <c r="E9" s="3">
        <f>Wohnen445[[#This Row],[Dans les prochains mois]]-Wohnen445[[#This Row],[ Aujourd''hui]]</f>
        <v>0</v>
      </c>
    </row>
    <row r="10" spans="2:5" ht="30" customHeight="1" thickBot="1" x14ac:dyDescent="0.35">
      <c r="B10" s="23"/>
      <c r="C10" s="1">
        <v>0</v>
      </c>
      <c r="D10" s="4">
        <v>0</v>
      </c>
      <c r="E10" s="3">
        <f>Wohnen445[[#This Row],[Dans les prochains mois]]-Wohnen445[[#This Row],[ Aujourd''hui]]</f>
        <v>0</v>
      </c>
    </row>
    <row r="11" spans="2:5" ht="30" customHeight="1" thickBot="1" x14ac:dyDescent="0.35">
      <c r="B11" s="24"/>
      <c r="C11" s="1">
        <v>0</v>
      </c>
      <c r="D11" s="5">
        <v>0</v>
      </c>
      <c r="E11" s="3">
        <f>Wohnen445[[#This Row],[Dans les prochains mois]]-Wohnen445[[#This Row],[ Aujourd''hui]]</f>
        <v>0</v>
      </c>
    </row>
    <row r="12" spans="2:5" ht="37.9" customHeight="1" thickBot="1" x14ac:dyDescent="0.35">
      <c r="B12" s="25" t="s">
        <v>37</v>
      </c>
      <c r="C12" s="6">
        <f>SUBTOTAL(109,Wohnen445[] Wohnen445[ Aujourd''hui] )</f>
        <v>0</v>
      </c>
      <c r="D12" s="6">
        <f>SUBTOTAL(109,Wohnen445[Dans les prochains mois])</f>
        <v>0</v>
      </c>
      <c r="E12" s="7">
        <f>SUBTOTAL(109,Wohnen445[Différence])</f>
        <v>0</v>
      </c>
    </row>
    <row r="13" spans="2:5" s="26" customFormat="1" ht="30" customHeight="1" thickBot="1" x14ac:dyDescent="0.35">
      <c r="B13" s="27"/>
      <c r="C13" s="28"/>
      <c r="D13" s="28"/>
      <c r="E13" s="28"/>
    </row>
    <row r="14" spans="2:5" ht="48" customHeight="1" thickBot="1" x14ac:dyDescent="0.35">
      <c r="B14" s="29" t="s">
        <v>34</v>
      </c>
      <c r="C14" s="30" t="s">
        <v>25</v>
      </c>
      <c r="D14" s="30" t="s">
        <v>24</v>
      </c>
      <c r="E14" s="31" t="s">
        <v>3</v>
      </c>
    </row>
    <row r="15" spans="2:5" ht="30" customHeight="1" x14ac:dyDescent="0.3">
      <c r="B15" s="32" t="s">
        <v>29</v>
      </c>
      <c r="C15" s="33">
        <v>0</v>
      </c>
      <c r="D15" s="33">
        <v>0</v>
      </c>
      <c r="E15" s="34">
        <f>Verkehrsmittel458[[#This Row],[Dans les prochains mois]]-Verkehrsmittel458[[#This Row],[ Aujourd''hui]]</f>
        <v>0</v>
      </c>
    </row>
    <row r="16" spans="2:5" ht="30" customHeight="1" x14ac:dyDescent="0.3">
      <c r="B16" s="35" t="s">
        <v>38</v>
      </c>
      <c r="C16" s="36">
        <v>0</v>
      </c>
      <c r="D16" s="36">
        <v>0</v>
      </c>
      <c r="E16" s="34">
        <f>Verkehrsmittel458[[#This Row],[Dans les prochains mois]]-Verkehrsmittel458[[#This Row],[ Aujourd''hui]]</f>
        <v>0</v>
      </c>
    </row>
    <row r="17" spans="2:5" ht="30" customHeight="1" x14ac:dyDescent="0.3">
      <c r="B17" s="35" t="s">
        <v>2</v>
      </c>
      <c r="C17" s="36">
        <v>0</v>
      </c>
      <c r="D17" s="36">
        <v>0</v>
      </c>
      <c r="E17" s="34">
        <f>Verkehrsmittel458[[#This Row],[Dans les prochains mois]]-Verkehrsmittel458[[#This Row],[ Aujourd''hui]]</f>
        <v>0</v>
      </c>
    </row>
    <row r="18" spans="2:5" ht="30" customHeight="1" x14ac:dyDescent="0.3">
      <c r="B18" s="35" t="s">
        <v>4</v>
      </c>
      <c r="C18" s="36">
        <v>0</v>
      </c>
      <c r="D18" s="36">
        <v>0</v>
      </c>
      <c r="E18" s="34">
        <f>Verkehrsmittel458[[#This Row],[Dans les prochains mois]]-Verkehrsmittel458[[#This Row],[ Aujourd''hui]]</f>
        <v>0</v>
      </c>
    </row>
    <row r="19" spans="2:5" ht="30" customHeight="1" x14ac:dyDescent="0.3">
      <c r="B19" s="35" t="s">
        <v>5</v>
      </c>
      <c r="C19" s="36">
        <v>0</v>
      </c>
      <c r="D19" s="36">
        <v>0</v>
      </c>
      <c r="E19" s="34">
        <f>Verkehrsmittel458[[#This Row],[Dans les prochains mois]]-Verkehrsmittel458[[#This Row],[ Aujourd''hui]]</f>
        <v>0</v>
      </c>
    </row>
    <row r="20" spans="2:5" ht="30" customHeight="1" x14ac:dyDescent="0.3">
      <c r="B20" s="35"/>
      <c r="C20" s="36">
        <v>0</v>
      </c>
      <c r="D20" s="36">
        <v>0</v>
      </c>
      <c r="E20" s="34">
        <f>Verkehrsmittel458[[#This Row],[Dans les prochains mois]]-Verkehrsmittel458[[#This Row],[ Aujourd''hui]]</f>
        <v>0</v>
      </c>
    </row>
    <row r="21" spans="2:5" ht="30" customHeight="1" x14ac:dyDescent="0.3">
      <c r="B21" s="35"/>
      <c r="C21" s="36">
        <v>0</v>
      </c>
      <c r="D21" s="36">
        <v>0</v>
      </c>
      <c r="E21" s="34">
        <f>Verkehrsmittel458[[#This Row],[Dans les prochains mois]]-Verkehrsmittel458[[#This Row],[ Aujourd''hui]]</f>
        <v>0</v>
      </c>
    </row>
    <row r="22" spans="2:5" ht="30" customHeight="1" x14ac:dyDescent="0.3">
      <c r="B22" s="37"/>
      <c r="C22" s="36">
        <v>0</v>
      </c>
      <c r="D22" s="36">
        <v>0</v>
      </c>
      <c r="E22" s="34">
        <f>Verkehrsmittel458[[#This Row],[Dans les prochains mois]]-Verkehrsmittel458[[#This Row],[ Aujourd''hui]]</f>
        <v>0</v>
      </c>
    </row>
    <row r="23" spans="2:5" ht="30" customHeight="1" thickBot="1" x14ac:dyDescent="0.35">
      <c r="B23" s="38"/>
      <c r="C23" s="36">
        <v>0</v>
      </c>
      <c r="D23" s="39">
        <v>0</v>
      </c>
      <c r="E23" s="34">
        <f>Verkehrsmittel458[[#This Row],[Dans les prochains mois]]-Verkehrsmittel458[[#This Row],[ Aujourd''hui]]</f>
        <v>0</v>
      </c>
    </row>
    <row r="24" spans="2:5" ht="37.9" customHeight="1" thickBot="1" x14ac:dyDescent="0.35">
      <c r="B24" s="25" t="s">
        <v>39</v>
      </c>
      <c r="C24" s="6">
        <f>SUM(Verkehrsmittel458[] Verkehrsmittel458[ Aujourd''hui] )</f>
        <v>0</v>
      </c>
      <c r="D24" s="6">
        <f>SUM(Verkehrsmittel458[] Verkehrsmittel458[Dans les prochains mois] )</f>
        <v>0</v>
      </c>
      <c r="E24" s="104" t="s">
        <v>44</v>
      </c>
    </row>
    <row r="25" spans="2:5" s="42" customFormat="1" ht="93" customHeight="1" thickBot="1" x14ac:dyDescent="0.35">
      <c r="B25" s="40"/>
      <c r="C25" s="41"/>
      <c r="D25" s="41"/>
      <c r="E25" s="41"/>
    </row>
    <row r="26" spans="2:5" ht="48" customHeight="1" thickBot="1" x14ac:dyDescent="0.35">
      <c r="B26" s="43" t="s">
        <v>18</v>
      </c>
      <c r="C26" s="30" t="s">
        <v>7</v>
      </c>
      <c r="D26" s="30" t="s">
        <v>6</v>
      </c>
      <c r="E26" s="31" t="s">
        <v>40</v>
      </c>
    </row>
    <row r="27" spans="2:5" ht="30" customHeight="1" x14ac:dyDescent="0.3">
      <c r="B27" s="32" t="s">
        <v>27</v>
      </c>
      <c r="C27" s="33">
        <v>0</v>
      </c>
      <c r="D27" s="33"/>
      <c r="E27" s="44"/>
    </row>
    <row r="28" spans="2:5" ht="30" customHeight="1" x14ac:dyDescent="0.3">
      <c r="B28" s="35" t="s">
        <v>26</v>
      </c>
      <c r="C28" s="36">
        <v>0</v>
      </c>
      <c r="D28" s="36"/>
      <c r="E28" s="45"/>
    </row>
    <row r="29" spans="2:5" ht="30" customHeight="1" x14ac:dyDescent="0.3">
      <c r="B29" s="46"/>
      <c r="C29" s="36">
        <v>0</v>
      </c>
      <c r="D29" s="36"/>
      <c r="E29" s="45"/>
    </row>
    <row r="30" spans="2:5" ht="30" customHeight="1" x14ac:dyDescent="0.3">
      <c r="B30" s="46"/>
      <c r="C30" s="36">
        <v>0</v>
      </c>
      <c r="D30" s="36"/>
      <c r="E30" s="45"/>
    </row>
    <row r="31" spans="2:5" ht="30" customHeight="1" x14ac:dyDescent="0.3">
      <c r="B31" s="46"/>
      <c r="C31" s="36">
        <v>0</v>
      </c>
      <c r="D31" s="47"/>
      <c r="E31" s="48"/>
    </row>
    <row r="32" spans="2:5" ht="30" customHeight="1" x14ac:dyDescent="0.3">
      <c r="B32" s="46"/>
      <c r="C32" s="47">
        <v>0</v>
      </c>
      <c r="D32" s="47"/>
      <c r="E32" s="48"/>
    </row>
    <row r="33" spans="2:5" ht="30" customHeight="1" thickBot="1" x14ac:dyDescent="0.35">
      <c r="B33" s="49"/>
      <c r="C33" s="50"/>
      <c r="D33" s="50"/>
      <c r="E33" s="51"/>
    </row>
    <row r="34" spans="2:5" ht="45.75" customHeight="1" thickBot="1" x14ac:dyDescent="0.35">
      <c r="B34" s="25" t="s">
        <v>8</v>
      </c>
      <c r="C34" s="6">
        <f>SUM(Versicherung4616[Montant / Mois])</f>
        <v>0</v>
      </c>
      <c r="D34" s="6"/>
      <c r="E34" s="7"/>
    </row>
    <row r="35" spans="2:5" ht="51.75" customHeight="1" thickBot="1" x14ac:dyDescent="0.35">
      <c r="B35" s="40"/>
      <c r="C35" s="41"/>
      <c r="D35" s="41"/>
      <c r="E35" s="41"/>
    </row>
    <row r="36" spans="2:5" ht="48" customHeight="1" thickBot="1" x14ac:dyDescent="0.35">
      <c r="B36" s="52" t="s">
        <v>19</v>
      </c>
      <c r="C36" s="30" t="s">
        <v>25</v>
      </c>
      <c r="D36" s="30" t="s">
        <v>24</v>
      </c>
      <c r="E36" s="31" t="s">
        <v>3</v>
      </c>
    </row>
    <row r="37" spans="2:5" s="42" customFormat="1" ht="30" customHeight="1" x14ac:dyDescent="0.3">
      <c r="B37" s="53" t="s">
        <v>10</v>
      </c>
      <c r="C37" s="33">
        <v>0</v>
      </c>
      <c r="D37" s="33">
        <v>0</v>
      </c>
      <c r="E37" s="54">
        <f>Kinder4717[[#This Row],[Dans les prochains mois]]-Kinder4717[[#This Row],[ Aujourd''hui]]</f>
        <v>0</v>
      </c>
    </row>
    <row r="38" spans="2:5" ht="57" customHeight="1" x14ac:dyDescent="0.3">
      <c r="B38" s="55" t="s">
        <v>41</v>
      </c>
      <c r="C38" s="36">
        <v>0</v>
      </c>
      <c r="D38" s="36">
        <v>0</v>
      </c>
      <c r="E38" s="56">
        <f>Kinder4717[[#This Row],[ Aujourd''hui]]-Kinder4717[[#This Row],[Dans les prochains mois]]</f>
        <v>0</v>
      </c>
    </row>
    <row r="39" spans="2:5" ht="30" customHeight="1" x14ac:dyDescent="0.3">
      <c r="B39" s="55" t="s">
        <v>9</v>
      </c>
      <c r="C39" s="36">
        <v>0</v>
      </c>
      <c r="D39" s="36">
        <v>0</v>
      </c>
      <c r="E39" s="56">
        <f>Kinder4717[[#This Row],[ Aujourd''hui]]-Kinder4717[[#This Row],[Dans les prochains mois]]</f>
        <v>0</v>
      </c>
    </row>
    <row r="40" spans="2:5" ht="30" customHeight="1" x14ac:dyDescent="0.3">
      <c r="B40" s="55" t="s">
        <v>20</v>
      </c>
      <c r="C40" s="36">
        <v>0</v>
      </c>
      <c r="D40" s="36">
        <v>0</v>
      </c>
      <c r="E40" s="56">
        <f>Kinder4717[[#This Row],[ Aujourd''hui]]-Kinder4717[[#This Row],[Dans les prochains mois]]</f>
        <v>0</v>
      </c>
    </row>
    <row r="41" spans="2:5" ht="30" customHeight="1" x14ac:dyDescent="0.3">
      <c r="B41" s="55" t="s">
        <v>21</v>
      </c>
      <c r="C41" s="36">
        <v>0</v>
      </c>
      <c r="D41" s="36">
        <v>0</v>
      </c>
      <c r="E41" s="56">
        <f>Kinder4717[[#This Row],[ Aujourd''hui]]-Kinder4717[[#This Row],[Dans les prochains mois]]</f>
        <v>0</v>
      </c>
    </row>
    <row r="42" spans="2:5" ht="30" customHeight="1" x14ac:dyDescent="0.3">
      <c r="B42" s="55" t="s">
        <v>11</v>
      </c>
      <c r="C42" s="36">
        <v>0</v>
      </c>
      <c r="D42" s="36">
        <v>0</v>
      </c>
      <c r="E42" s="56">
        <f>Kinder4717[[#This Row],[ Aujourd''hui]]-Kinder4717[[#This Row],[Dans les prochains mois]]</f>
        <v>0</v>
      </c>
    </row>
    <row r="43" spans="2:5" ht="30" customHeight="1" x14ac:dyDescent="0.3">
      <c r="B43" s="55" t="s">
        <v>12</v>
      </c>
      <c r="C43" s="36">
        <v>0</v>
      </c>
      <c r="D43" s="36">
        <v>0</v>
      </c>
      <c r="E43" s="56">
        <f>Kinder4717[[#This Row],[ Aujourd''hui]]-Kinder4717[[#This Row],[Dans les prochains mois]]</f>
        <v>0</v>
      </c>
    </row>
    <row r="44" spans="2:5" ht="30" customHeight="1" x14ac:dyDescent="0.3">
      <c r="B44" s="55"/>
      <c r="C44" s="36">
        <f>SUM(Wohnen445[[#Totals],[Dans les prochains mois]]*0.1)</f>
        <v>0</v>
      </c>
      <c r="D44" s="36">
        <v>0</v>
      </c>
      <c r="E44" s="36">
        <f>Kinder4717[[#This Row],[ Aujourd''hui]]-Kinder4717[[#This Row],[Dans les prochains mois]]</f>
        <v>0</v>
      </c>
    </row>
    <row r="45" spans="2:5" ht="30" customHeight="1" x14ac:dyDescent="0.3">
      <c r="B45" s="55"/>
      <c r="C45" s="36">
        <f>SUM(Wohnen445[[#Totals],[Dans les prochains mois]]*0.1)</f>
        <v>0</v>
      </c>
      <c r="D45" s="36">
        <v>0</v>
      </c>
      <c r="E45" s="36">
        <f>Kinder4717[[#This Row],[ Aujourd''hui]]-Kinder4717[[#This Row],[Dans les prochains mois]]</f>
        <v>0</v>
      </c>
    </row>
    <row r="46" spans="2:5" ht="30" customHeight="1" x14ac:dyDescent="0.3">
      <c r="B46" s="55"/>
      <c r="C46" s="36">
        <f>SUM(Wohnen445[[#Totals],[Dans les prochains mois]]*0.1)</f>
        <v>0</v>
      </c>
      <c r="D46" s="36">
        <v>0</v>
      </c>
      <c r="E46" s="36">
        <f>Kinder4717[[#This Row],[ Aujourd''hui]]-Kinder4717[[#This Row],[Dans les prochains mois]]</f>
        <v>0</v>
      </c>
    </row>
    <row r="47" spans="2:5" ht="30" customHeight="1" x14ac:dyDescent="0.3">
      <c r="B47" s="55"/>
      <c r="C47" s="36">
        <f>SUM(Wohnen445[[#Totals],[Dans les prochains mois]]*0.1)</f>
        <v>0</v>
      </c>
      <c r="D47" s="36">
        <v>0</v>
      </c>
      <c r="E47" s="36">
        <f>Kinder4717[[#This Row],[ Aujourd''hui]]-Kinder4717[[#This Row],[Dans les prochains mois]]</f>
        <v>0</v>
      </c>
    </row>
    <row r="48" spans="2:5" ht="30" customHeight="1" x14ac:dyDescent="0.3">
      <c r="B48" s="55"/>
      <c r="C48" s="36">
        <f>SUM(Wohnen445[[#Totals],[Dans les prochains mois]]*0.1)</f>
        <v>0</v>
      </c>
      <c r="D48" s="36">
        <v>0</v>
      </c>
      <c r="E48" s="36">
        <f>Kinder4717[[#This Row],[ Aujourd''hui]]-Kinder4717[[#This Row],[Dans les prochains mois]]</f>
        <v>0</v>
      </c>
    </row>
    <row r="49" spans="2:5" ht="30" customHeight="1" x14ac:dyDescent="0.3">
      <c r="B49" s="55"/>
      <c r="C49" s="36">
        <v>0</v>
      </c>
      <c r="D49" s="36">
        <v>0</v>
      </c>
      <c r="E49" s="56">
        <f>Kinder4717[[#This Row],[ Aujourd''hui]]-Kinder4717[[#This Row],[Dans les prochains mois]]</f>
        <v>0</v>
      </c>
    </row>
    <row r="50" spans="2:5" ht="30" customHeight="1" x14ac:dyDescent="0.3">
      <c r="B50" s="55"/>
      <c r="C50" s="36">
        <v>0</v>
      </c>
      <c r="D50" s="36">
        <v>0</v>
      </c>
      <c r="E50" s="56">
        <f>Kinder4717[[#This Row],[ Aujourd''hui]]-Kinder4717[[#This Row],[Dans les prochains mois]]</f>
        <v>0</v>
      </c>
    </row>
    <row r="51" spans="2:5" ht="30" customHeight="1" x14ac:dyDescent="0.3">
      <c r="B51" s="55"/>
      <c r="C51" s="36">
        <v>0</v>
      </c>
      <c r="D51" s="36">
        <v>0</v>
      </c>
      <c r="E51" s="56">
        <f>Kinder4717[[#This Row],[ Aujourd''hui]]-Kinder4717[[#This Row],[Dans les prochains mois]]</f>
        <v>0</v>
      </c>
    </row>
    <row r="52" spans="2:5" ht="30" customHeight="1" thickBot="1" x14ac:dyDescent="0.35">
      <c r="B52" s="57"/>
      <c r="C52" s="39">
        <v>0</v>
      </c>
      <c r="D52" s="39">
        <v>0</v>
      </c>
      <c r="E52" s="58">
        <f>Kinder4717[[#This Row],[ Aujourd''hui]]-Kinder4717[[#This Row],[Dans les prochains mois]]</f>
        <v>0</v>
      </c>
    </row>
    <row r="53" spans="2:5" ht="36" customHeight="1" thickBot="1" x14ac:dyDescent="0.35">
      <c r="B53" s="59" t="s">
        <v>30</v>
      </c>
      <c r="C53" s="60">
        <f>SUM(C37:C52)</f>
        <v>0</v>
      </c>
      <c r="D53" s="60">
        <f>SUM(D37:D52)</f>
        <v>0</v>
      </c>
      <c r="E53" s="61">
        <f>SUM(E37:E52)</f>
        <v>0</v>
      </c>
    </row>
    <row r="54" spans="2:5" ht="68.25" customHeight="1" x14ac:dyDescent="0.3">
      <c r="B54" s="62"/>
      <c r="C54" s="63"/>
      <c r="D54" s="63"/>
      <c r="E54" s="63"/>
    </row>
    <row r="55" spans="2:5" ht="30" hidden="1" customHeight="1" x14ac:dyDescent="0.3">
      <c r="B55" s="62"/>
      <c r="C55" s="63"/>
      <c r="D55" s="63"/>
      <c r="E55" s="63"/>
    </row>
    <row r="56" spans="2:5" ht="49.5" customHeight="1" thickBot="1" x14ac:dyDescent="0.35">
      <c r="B56" s="62"/>
      <c r="C56" s="63"/>
      <c r="D56" s="63"/>
      <c r="E56" s="63"/>
    </row>
    <row r="57" spans="2:5" ht="48" customHeight="1" thickBot="1" x14ac:dyDescent="0.35">
      <c r="B57" s="64" t="s">
        <v>22</v>
      </c>
      <c r="C57" s="30" t="s">
        <v>25</v>
      </c>
      <c r="D57" s="30" t="s">
        <v>24</v>
      </c>
      <c r="E57" s="31" t="s">
        <v>3</v>
      </c>
    </row>
    <row r="58" spans="2:5" ht="30" customHeight="1" x14ac:dyDescent="0.3">
      <c r="B58" s="53" t="s">
        <v>42</v>
      </c>
      <c r="C58" s="33">
        <v>0</v>
      </c>
      <c r="D58" s="33">
        <v>0</v>
      </c>
      <c r="E58" s="65" t="b">
        <f>E38=Kinder4717[[#This Row],[ Aujourd''hui]]-Kinder4717[[#This Row],[Dans les prochains mois]]</f>
        <v>1</v>
      </c>
    </row>
    <row r="59" spans="2:5" ht="30" customHeight="1" x14ac:dyDescent="0.3">
      <c r="B59" s="55" t="s">
        <v>13</v>
      </c>
      <c r="C59" s="36">
        <v>0</v>
      </c>
      <c r="D59" s="36">
        <v>0</v>
      </c>
      <c r="E59" s="66">
        <f>Kinder4717[[#This Row],[ Aujourd''hui]]-Kinder4717[[#This Row],[Dans les prochains mois]]</f>
        <v>0</v>
      </c>
    </row>
    <row r="60" spans="2:5" ht="30" customHeight="1" x14ac:dyDescent="0.3">
      <c r="B60" s="55" t="s">
        <v>23</v>
      </c>
      <c r="C60" s="36">
        <v>0</v>
      </c>
      <c r="D60" s="36">
        <v>0</v>
      </c>
      <c r="E60" s="66">
        <f>Kinder4717[[#This Row],[ Aujourd''hui]]-Kinder4717[[#This Row],[Dans les prochains mois]]</f>
        <v>0</v>
      </c>
    </row>
    <row r="61" spans="2:5" ht="30" customHeight="1" x14ac:dyDescent="0.3">
      <c r="B61" s="55"/>
      <c r="C61" s="36">
        <v>0</v>
      </c>
      <c r="D61" s="36">
        <v>0</v>
      </c>
      <c r="E61" s="66">
        <f>Kinder4717[[#This Row],[ Aujourd''hui]]-Kinder4717[[#This Row],[Dans les prochains mois]]</f>
        <v>0</v>
      </c>
    </row>
    <row r="62" spans="2:5" ht="30" customHeight="1" x14ac:dyDescent="0.3">
      <c r="B62" s="55"/>
      <c r="C62" s="36">
        <v>0</v>
      </c>
      <c r="D62" s="36">
        <v>0</v>
      </c>
      <c r="E62" s="66">
        <f>Kinder4717[[#This Row],[ Aujourd''hui]]-Kinder4717[[#This Row],[Dans les prochains mois]]</f>
        <v>0</v>
      </c>
    </row>
    <row r="63" spans="2:5" ht="30" customHeight="1" x14ac:dyDescent="0.3">
      <c r="B63" s="55"/>
      <c r="C63" s="36">
        <v>0</v>
      </c>
      <c r="D63" s="36">
        <v>0</v>
      </c>
      <c r="E63" s="66">
        <f>Kinder4717[[#This Row],[ Aujourd''hui]]-Kinder4717[[#This Row],[Dans les prochains mois]]</f>
        <v>0</v>
      </c>
    </row>
    <row r="64" spans="2:5" ht="30" customHeight="1" x14ac:dyDescent="0.3">
      <c r="B64" s="55"/>
      <c r="C64" s="36">
        <v>0</v>
      </c>
      <c r="D64" s="36">
        <v>0</v>
      </c>
      <c r="E64" s="66">
        <f>Kinder4717[[#This Row],[ Aujourd''hui]]-Kinder4717[[#This Row],[Dans les prochains mois]]</f>
        <v>0</v>
      </c>
    </row>
    <row r="65" spans="2:5" ht="30" customHeight="1" x14ac:dyDescent="0.3">
      <c r="B65" s="55"/>
      <c r="C65" s="36">
        <v>0</v>
      </c>
      <c r="D65" s="36">
        <v>0</v>
      </c>
      <c r="E65" s="66">
        <f>Kinder4717[[#This Row],[ Aujourd''hui]]-Kinder4717[[#This Row],[Dans les prochains mois]]</f>
        <v>0</v>
      </c>
    </row>
    <row r="66" spans="2:5" ht="30" customHeight="1" x14ac:dyDescent="0.3">
      <c r="B66" s="55"/>
      <c r="C66" s="36">
        <v>0</v>
      </c>
      <c r="D66" s="36">
        <v>0</v>
      </c>
      <c r="E66" s="66">
        <f>Kinder4717[[#This Row],[ Aujourd''hui]]-Kinder4717[[#This Row],[Dans les prochains mois]]</f>
        <v>0</v>
      </c>
    </row>
    <row r="67" spans="2:5" ht="30" customHeight="1" x14ac:dyDescent="0.3">
      <c r="B67" s="55"/>
      <c r="C67" s="36">
        <v>0</v>
      </c>
      <c r="D67" s="36">
        <v>0</v>
      </c>
      <c r="E67" s="66">
        <f>Kinder4717[[#This Row],[ Aujourd''hui]]-Kinder4717[[#This Row],[Dans les prochains mois]]</f>
        <v>0</v>
      </c>
    </row>
    <row r="68" spans="2:5" ht="30" customHeight="1" x14ac:dyDescent="0.3">
      <c r="B68" s="55"/>
      <c r="C68" s="36">
        <v>0</v>
      </c>
      <c r="D68" s="36">
        <v>0</v>
      </c>
      <c r="E68" s="66">
        <f>Kinder4717[[#This Row],[ Aujourd''hui]]-Kinder4717[[#This Row],[Dans les prochains mois]]</f>
        <v>0</v>
      </c>
    </row>
    <row r="69" spans="2:5" ht="30" customHeight="1" x14ac:dyDescent="0.3">
      <c r="B69" s="55"/>
      <c r="C69" s="36">
        <v>0</v>
      </c>
      <c r="D69" s="36">
        <v>0</v>
      </c>
      <c r="E69" s="66">
        <f>Kinder4717[[#This Row],[ Aujourd''hui]]-Kinder4717[[#This Row],[Dans les prochains mois]]</f>
        <v>0</v>
      </c>
    </row>
    <row r="70" spans="2:5" ht="30" customHeight="1" x14ac:dyDescent="0.3">
      <c r="B70" s="55"/>
      <c r="C70" s="36">
        <v>0</v>
      </c>
      <c r="D70" s="36">
        <v>0</v>
      </c>
      <c r="E70" s="66">
        <f>Kinder4717[[#This Row],[ Aujourd''hui]]-Kinder4717[[#This Row],[Dans les prochains mois]]</f>
        <v>0</v>
      </c>
    </row>
    <row r="71" spans="2:5" ht="30" customHeight="1" x14ac:dyDescent="0.3">
      <c r="B71" s="55"/>
      <c r="C71" s="36">
        <v>0</v>
      </c>
      <c r="D71" s="36">
        <v>0</v>
      </c>
      <c r="E71" s="66">
        <f>Kinder4717[[#This Row],[ Aujourd''hui]]-Kinder4717[[#This Row],[Dans les prochains mois]]</f>
        <v>0</v>
      </c>
    </row>
    <row r="72" spans="2:5" ht="30" customHeight="1" x14ac:dyDescent="0.3">
      <c r="B72" s="55"/>
      <c r="C72" s="36">
        <v>0</v>
      </c>
      <c r="D72" s="36">
        <v>0</v>
      </c>
      <c r="E72" s="66">
        <f>Kinder4717[[#This Row],[ Aujourd''hui]]-Kinder4717[[#This Row],[Dans les prochains mois]]</f>
        <v>0</v>
      </c>
    </row>
    <row r="73" spans="2:5" ht="30" customHeight="1" x14ac:dyDescent="0.3">
      <c r="B73" s="67"/>
      <c r="C73" s="36">
        <v>0</v>
      </c>
      <c r="D73" s="36">
        <v>0</v>
      </c>
      <c r="E73" s="66">
        <f>Kinder4717[[#This Row],[ Aujourd''hui]]-Kinder4717[[#This Row],[Dans les prochains mois]]</f>
        <v>0</v>
      </c>
    </row>
    <row r="74" spans="2:5" ht="30" customHeight="1" x14ac:dyDescent="0.3">
      <c r="B74" s="67"/>
      <c r="C74" s="36">
        <v>0</v>
      </c>
      <c r="D74" s="36">
        <v>0</v>
      </c>
      <c r="E74" s="66">
        <f>Kinder4717[[#This Row],[ Aujourd''hui]]-Kinder4717[[#This Row],[Dans les prochains mois]]</f>
        <v>0</v>
      </c>
    </row>
    <row r="75" spans="2:5" ht="30" customHeight="1" x14ac:dyDescent="0.3">
      <c r="B75" s="67"/>
      <c r="C75" s="36">
        <v>0</v>
      </c>
      <c r="D75" s="36">
        <v>0</v>
      </c>
      <c r="E75" s="66">
        <f>Kinder4717[[#This Row],[ Aujourd''hui]]-Kinder4717[[#This Row],[Dans les prochains mois]]</f>
        <v>0</v>
      </c>
    </row>
    <row r="76" spans="2:5" ht="30" customHeight="1" x14ac:dyDescent="0.3">
      <c r="B76" s="67"/>
      <c r="C76" s="36">
        <v>0</v>
      </c>
      <c r="D76" s="36">
        <v>0</v>
      </c>
      <c r="E76" s="66">
        <f>Kinder4717[[#This Row],[ Aujourd''hui]]-Kinder4717[[#This Row],[Dans les prochains mois]]</f>
        <v>0</v>
      </c>
    </row>
    <row r="77" spans="2:5" ht="30" customHeight="1" x14ac:dyDescent="0.3">
      <c r="B77" s="67"/>
      <c r="C77" s="36">
        <v>0</v>
      </c>
      <c r="D77" s="36">
        <v>0</v>
      </c>
      <c r="E77" s="66">
        <f>Kinder4717[[#This Row],[ Aujourd''hui]]-Kinder4717[[#This Row],[Dans les prochains mois]]</f>
        <v>0</v>
      </c>
    </row>
    <row r="78" spans="2:5" s="42" customFormat="1" ht="30" customHeight="1" thickBot="1" x14ac:dyDescent="0.35">
      <c r="B78" s="68"/>
      <c r="C78" s="39">
        <v>0</v>
      </c>
      <c r="D78" s="39">
        <v>0</v>
      </c>
      <c r="E78" s="69">
        <f>Kinder4717[[#This Row],[ Aujourd''hui]]-Kinder4717[[#This Row],[Dans les prochains mois]]</f>
        <v>0</v>
      </c>
    </row>
    <row r="79" spans="2:5" ht="31.5" customHeight="1" thickBot="1" x14ac:dyDescent="0.35">
      <c r="B79" s="70" t="s">
        <v>31</v>
      </c>
      <c r="C79" s="71">
        <f>SUM(C58:C77)</f>
        <v>0</v>
      </c>
      <c r="D79" s="71">
        <f>SUM(D58:D77)</f>
        <v>0</v>
      </c>
      <c r="E79" s="72">
        <f>SUM(E58:E77)</f>
        <v>0</v>
      </c>
    </row>
    <row r="80" spans="2:5" ht="110.25" customHeight="1" thickBot="1" x14ac:dyDescent="0.35">
      <c r="B80" s="73"/>
      <c r="C80" s="73"/>
      <c r="D80" s="73"/>
      <c r="E80" s="73"/>
    </row>
    <row r="81" spans="2:4" ht="60.75" customHeight="1" x14ac:dyDescent="0.3">
      <c r="B81" s="74" t="s">
        <v>35</v>
      </c>
      <c r="C81" s="75" t="s">
        <v>25</v>
      </c>
      <c r="D81" s="76" t="s">
        <v>24</v>
      </c>
    </row>
    <row r="82" spans="2:4" ht="30" customHeight="1" x14ac:dyDescent="0.3">
      <c r="B82" s="77" t="s">
        <v>14</v>
      </c>
      <c r="C82" s="78">
        <f>SUM(Wohnen445[[#Totals],[ Aujourd''hui]])</f>
        <v>0</v>
      </c>
      <c r="D82" s="79">
        <f>SUM(Wohnen445[[#Totals],[Dans les prochains mois]])</f>
        <v>0</v>
      </c>
    </row>
    <row r="83" spans="2:4" ht="30" customHeight="1" x14ac:dyDescent="0.3">
      <c r="B83" s="80" t="s">
        <v>15</v>
      </c>
      <c r="C83" s="81">
        <f>Versicherung4616[[#Totals],[Montant / Mois]]</f>
        <v>0</v>
      </c>
      <c r="D83" s="82"/>
    </row>
    <row r="84" spans="2:4" ht="30" customHeight="1" x14ac:dyDescent="0.3">
      <c r="B84" s="83" t="s">
        <v>30</v>
      </c>
      <c r="C84" s="84">
        <f>SUM(C53)</f>
        <v>0</v>
      </c>
      <c r="D84" s="85">
        <f>SUM(D53)</f>
        <v>0</v>
      </c>
    </row>
    <row r="85" spans="2:4" ht="45.75" customHeight="1" x14ac:dyDescent="0.3">
      <c r="B85" s="86" t="s">
        <v>32</v>
      </c>
      <c r="C85" s="87">
        <f>SUM(Kinder4717[[#Totals],[ Aujourd''hui]])</f>
        <v>0</v>
      </c>
      <c r="D85" s="88">
        <f>SUM(Kinder4717[[#Totals],[Dans les prochains mois]])</f>
        <v>0</v>
      </c>
    </row>
    <row r="86" spans="2:4" ht="47.25" customHeight="1" x14ac:dyDescent="0.3">
      <c r="B86" s="89" t="s">
        <v>43</v>
      </c>
      <c r="C86" s="90">
        <f>SUM(C82-C83-C84-C85)</f>
        <v>0</v>
      </c>
      <c r="D86" s="91">
        <f>SUM(D82-D83-D84-D85)</f>
        <v>0</v>
      </c>
    </row>
    <row r="87" spans="2:4" ht="30" customHeight="1" x14ac:dyDescent="0.3">
      <c r="B87" s="92"/>
      <c r="C87" s="93"/>
      <c r="D87" s="94"/>
    </row>
    <row r="88" spans="2:4" ht="30" customHeight="1" x14ac:dyDescent="0.3">
      <c r="B88" s="95"/>
      <c r="C88" s="96"/>
      <c r="D88" s="97"/>
    </row>
    <row r="89" spans="2:4" ht="30" customHeight="1" x14ac:dyDescent="0.3">
      <c r="B89" s="89" t="s">
        <v>43</v>
      </c>
      <c r="C89" s="90">
        <f>SUM(C86)</f>
        <v>0</v>
      </c>
      <c r="D89" s="91">
        <f>SUM(D86)</f>
        <v>0</v>
      </c>
    </row>
    <row r="90" spans="2:4" ht="30" customHeight="1" thickBot="1" x14ac:dyDescent="0.35">
      <c r="B90" s="98" t="s">
        <v>16</v>
      </c>
      <c r="C90" s="99">
        <f>SUM(Verkehrsmittel458[[#Totals],[ Aujourd''hui]])</f>
        <v>0</v>
      </c>
      <c r="D90" s="100">
        <f>SUM(Verkehrsmittel458[[#Totals],[Dans les prochains mois]])</f>
        <v>0</v>
      </c>
    </row>
    <row r="91" spans="2:4" ht="51.75" customHeight="1" thickBot="1" x14ac:dyDescent="0.35">
      <c r="B91" s="101" t="s">
        <v>36</v>
      </c>
      <c r="C91" s="102">
        <f>SUM(C89-C90)</f>
        <v>0</v>
      </c>
      <c r="D91" s="103">
        <f>SUM(D89-D90)</f>
        <v>0</v>
      </c>
    </row>
  </sheetData>
  <mergeCells count="2">
    <mergeCell ref="B87:D88"/>
    <mergeCell ref="B2:E3"/>
  </mergeCells>
  <conditionalFormatting sqref="B2 E58:E78 B59:B77 C59:E78 B79:E80 B4:E58">
    <cfRule type="cellIs" dxfId="16" priority="4" operator="lessThan">
      <formula>0</formula>
    </cfRule>
  </conditionalFormatting>
  <conditionalFormatting sqref="B81:D81">
    <cfRule type="cellIs" dxfId="46" priority="1" operator="lessThan">
      <formula>0</formula>
    </cfRule>
  </conditionalFormatting>
  <conditionalFormatting sqref="D82 B82:C86 D84:D86 B87 B89:D91">
    <cfRule type="cellIs" dxfId="45" priority="3" operator="lessThan">
      <formula>0</formula>
    </cfRule>
  </conditionalFormatting>
  <conditionalFormatting sqref="E27:E33 E58:E78 E37:E56 E6:E11 E15:E23">
    <cfRule type="iconSet" priority="5">
      <iconSet iconSet="3Arrows">
        <cfvo type="percentile" val="0"/>
        <cfvo type="num" val="-50"/>
        <cfvo type="num" val="50"/>
      </iconSet>
    </cfRule>
  </conditionalFormatting>
  <dataValidations count="10">
    <dataValidation allowBlank="1" showInputMessage="1" showErrorMessage="1" prompt="Erstellen Sie auf diesem Arbeitsblatt einen Familienbudgetplaner. Geben Sie Details in Tabellen ein. Die Summe der prognostizierten und der tatsächlichen Kosten, der prognostizierte und tatsächliche Saldo und die Differenz werden automatisch berechnet." sqref="A2" xr:uid="{1420FBDB-3A91-4A88-85C3-9183CAEEFBD5}"/>
    <dataValidation allowBlank="1" showInputMessage="1" showErrorMessage="1" prompt="Der Titel dieses Arbeitsblatts befindet sich in dieser Zelle. Die Zusammenfassung steht in der Tabelle unten. Beispiele für Ausgabenkategorien finden sich in separaten Tabellen ab Zelle B5. Geben Sie eingehende Beträge ab Zelle G2 ein." sqref="B2" xr:uid="{2865A229-B4F7-46C7-A349-A9B6BD72C962}"/>
    <dataValidation allowBlank="1" showInputMessage="1" showErrorMessage="1" prompt="Geben Sie in dieser Spalte unter dieser Überschrift die Quelle für das prognostizierte Monatseinkommen ein." sqref="B81" xr:uid="{73B347B6-5944-4802-B855-5EB9739C3E38}"/>
    <dataValidation allowBlank="1" showInputMessage="1" showErrorMessage="1" prompt="Geben Sie Details in der Tabelle &quot;Tatsächliches Monatseinkommen&quot; unten ein." sqref="B87" xr:uid="{17CD2A78-B581-426F-A78D-377DA50B539E}"/>
    <dataValidation allowBlank="1" showInputMessage="1" showErrorMessage="1" prompt="Diese Zelle enthält eine Beispielkategorie für Ausgaben. Der Beispielkategorie zugeordnete Beispielausgaben befinden sich in dieser Spalte unter dieser Überschrift. Verwenden Sie Überschriftsfilter, um bestimmte Einträge zu finden." sqref="B5 B14" xr:uid="{2732AD64-F2AA-4DA3-B093-DB936DA751E7}"/>
    <dataValidation allowBlank="1" showInputMessage="1" showErrorMessage="1" prompt="Geben Sie die prognostizierten Kosten in dieser Spalte unter dieser Überschrift ein." sqref="C5 C14 C26 C36 C57 C81" xr:uid="{C6A8E029-DFD0-4327-A465-9BCB32E93151}"/>
    <dataValidation allowBlank="1" showInputMessage="1" showErrorMessage="1" prompt="Geben Sie in dieser Spalte unter dieser Überschrift die tatsächlichen Kosten ein." sqref="D5 D14 D26 D36 D57 D81" xr:uid="{A98D417A-470D-4F8A-A0FE-F8C3B5EF242A}"/>
    <dataValidation allowBlank="1" showInputMessage="1" showErrorMessage="1" prompt="Geben Sie Details in der Tabelle &quot;Kinder&quot; unten und in der Tabelle &quot;Rechtskosten&quot; ab Zelle B55 ein." sqref="B36 B57" xr:uid="{DA3612E8-7FE7-4E5C-90F8-444BA1491462}"/>
    <dataValidation allowBlank="1" showInputMessage="1" showErrorMessage="1" prompt="Die Differenz wird in dieser Spalte unter dieser Überschrift automatisch berechnet." sqref="E5 E26 E14 E36 E57" xr:uid="{569BA792-B426-46C6-8217-486E3FB55329}"/>
    <dataValidation allowBlank="1" showInputMessage="1" showErrorMessage="1" prompt="Geben Sie Details in der Tabelle &quot;Versicherungen&quot; unten und in der Tabelle &quot;Nahrungsmittel&quot; ab Zelle B37 ein." sqref="B26" xr:uid="{82460DC1-7D2C-4729-B259-CE0B6E83A8E1}"/>
  </dataValidations>
  <printOptions horizontalCentered="1" verticalCentered="1"/>
  <pageMargins left="0.59055118110236227" right="0.59055118110236227" top="0.59055118110236227" bottom="0.59055118110236227" header="0.31496062992125984" footer="0.31496062992125984"/>
  <pageSetup paperSize="9" orientation="portrait" horizontalDpi="4294967292" verticalDpi="1200" r:id="rId1"/>
  <tableParts count="4">
    <tablePart r:id="rId2"/>
    <tablePart r:id="rId3"/>
    <tablePart r:id="rId4"/>
    <tablePart r:id="rId5"/>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Image xmlns="71af3243-3dd4-4a8d-8c0d-dd76da1f02a5">
      <Url xsi:nil="true"/>
      <Description xsi:nil="true"/>
    </Image>
    <Status xmlns="71af3243-3dd4-4a8d-8c0d-dd76da1f02a5">Not started</Status>
    <Background xmlns="71af3243-3dd4-4a8d-8c0d-dd76da1f02a5">false</Background>
    <_ip_UnifiedCompliancePolicyProperties xmlns="http://schemas.microsoft.com/sharepoint/v3" xsi:nil="true"/>
    <ImageTagsTaxHTField xmlns="71af3243-3dd4-4a8d-8c0d-dd76da1f02a5">
      <Terms xmlns="http://schemas.microsoft.com/office/infopath/2007/PartnerControls"/>
    </ImageTagsTaxHTField>
    <TaxCatchAll xmlns="230e9df3-be65-4c73-a93b-d1236ebd677e" xsi:nil="true"/>
    <MediaServiceKeyPoints xmlns="71af3243-3dd4-4a8d-8c0d-dd76da1f02a5"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26" ma:contentTypeDescription="Create a new document." ma:contentTypeScope="" ma:versionID="ac37c1753acd5e330d2062ccec26ea66">
  <xsd:schema xmlns:xsd="http://www.w3.org/2001/XMLSchema" xmlns:xs="http://www.w3.org/2001/XMLSchema" xmlns:p="http://schemas.microsoft.com/office/2006/metadata/properties" xmlns:ns1="http://schemas.microsoft.com/sharepoint/v3" xmlns:ns2="71af3243-3dd4-4a8d-8c0d-dd76da1f02a5" xmlns:ns3="16c05727-aa75-4e4a-9b5f-8a80a1165891" xmlns:ns4="230e9df3-be65-4c73-a93b-d1236ebd677e" targetNamespace="http://schemas.microsoft.com/office/2006/metadata/properties" ma:root="true" ma:fieldsID="3b340c7101c92c5120abd06486f94548" ns1:_="" ns2:_="" ns3:_="" ns4:_="">
    <xsd:import namespace="http://schemas.microsoft.com/sharepoint/v3"/>
    <xsd:import namespace="71af3243-3dd4-4a8d-8c0d-dd76da1f02a5"/>
    <xsd:import namespace="16c05727-aa75-4e4a-9b5f-8a80a1165891"/>
    <xsd:import namespace="230e9df3-be65-4c73-a93b-d1236ebd677e"/>
    <xsd:element name="properties">
      <xsd:complexType>
        <xsd:sequence>
          <xsd:element name="documentManagement">
            <xsd:complexType>
              <xsd:all>
                <xsd:element ref="ns2:Status" minOccurs="0"/>
                <xsd:element ref="ns2:Image" minOccurs="0"/>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1:_ip_UnifiedCompliancePolicyProperties" minOccurs="0"/>
                <xsd:element ref="ns1:_ip_UnifiedCompliancePolicyUIAction" minOccurs="0"/>
                <xsd:element ref="ns4:TaxCatchAll" minOccurs="0"/>
                <xsd:element ref="ns2:ImageTagsTaxHTField" minOccurs="0"/>
                <xsd:element ref="ns2:MediaServiceLocation" minOccurs="0"/>
                <xsd:element ref="ns2:MediaLengthInSeconds" minOccurs="0"/>
                <xsd:element ref="ns2:Background" minOccurs="0"/>
                <xsd:element ref="ns2:MediaServiceSearchProperties" minOccurs="0"/>
                <xsd:element ref="ns2:MediaServiceDoc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ma:readOnly="false">
      <xsd:simpleType>
        <xsd:restriction base="dms:Note"/>
      </xsd:simpleType>
    </xsd:element>
    <xsd:element name="_ip_UnifiedCompliancePolicyUIAction" ma:index="21" nillable="true" ma:displayName="Unified Compliance Policy UI Action" ma:hidden="true" ma:internalName="_ip_UnifiedCompliancePolicyUIAction" ma:readOnly="fals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Status" ma:index="2" nillable="true" ma:displayName="Status" ma:default="Not started" ma:format="Dropdown" ma:internalName="Status" ma:readOnly="false">
      <xsd:simpleType>
        <xsd:restriction base="dms:Choice">
          <xsd:enumeration value="Not started"/>
          <xsd:enumeration value="In Progress"/>
          <xsd:enumeration value="Completed"/>
        </xsd:restriction>
      </xsd:simpleType>
    </xsd:element>
    <xsd:element name="Image" ma:index="3" nillable="true" ma:displayName="Image" ma:format="Image" ma:internalName="Image"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hidden="true" ma:internalName="MediaServiceOCR" ma:readOnly="true">
      <xsd:simpleType>
        <xsd:restriction base="dms:Note"/>
      </xsd:simpleType>
    </xsd:element>
    <xsd:element name="MediaServiceAutoTags" ma:index="11" nillable="true" ma:displayName="MediaServiceAutoTags" ma:hidden="true"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hidden="true" ma:internalName="MediaServiceKeyPoints" ma:readOnly="false">
      <xsd:simpleType>
        <xsd:restriction base="dms:Note"/>
      </xsd:simpleType>
    </xsd:element>
    <xsd:element name="MediaServiceDateTaken" ma:index="18" nillable="true" ma:displayName="MediaServiceDateTaken" ma:hidden="true" ma:internalName="MediaServiceDateTaken" ma:readOnly="true">
      <xsd:simpleType>
        <xsd:restriction base="dms:Text"/>
      </xsd:simpleType>
    </xsd:element>
    <xsd:element name="ImageTagsTaxHTField" ma:index="25" nillable="true" ma:taxonomy="true" ma:internalName="ImageTagsTaxHTField" ma:taxonomyFieldName="MediaServiceImageTags" ma:displayName="Image Tags" ma:readOnly="false" ma:fieldId="{5cf76f15-5ced-4ddc-b409-7134ff3c332f}" ma:taxonomyMulti="true" ma:sspId="e385fb40-52d4-4fae-9c5b-3e8ff8a5878e"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hidden="true" ma:internalName="MediaServiceLocation" ma:readOnly="true">
      <xsd:simpleType>
        <xsd:restriction base="dms:Text"/>
      </xsd:simpleType>
    </xsd:element>
    <xsd:element name="MediaLengthInSeconds" ma:index="27" nillable="true" ma:displayName="MediaLengthInSeconds" ma:hidden="true" ma:internalName="MediaLengthInSeconds" ma:readOnly="true">
      <xsd:simpleType>
        <xsd:restriction base="dms:Unknown"/>
      </xsd:simpleType>
    </xsd:element>
    <xsd:element name="Background" ma:index="28" nillable="true" ma:displayName="Background" ma:default="0" ma:format="Dropdown" ma:internalName="Background">
      <xsd:simpleType>
        <xsd:restriction base="dms:Boolean"/>
      </xsd:simpleType>
    </xsd:element>
    <xsd:element name="MediaServiceSearchProperties" ma:index="29" nillable="true" ma:displayName="MediaServiceSearchProperties" ma:hidden="true" ma:internalName="MediaServiceSearchProperties" ma:readOnly="true">
      <xsd:simpleType>
        <xsd:restriction base="dms:Note"/>
      </xsd:simpleType>
    </xsd:element>
    <xsd:element name="MediaServiceDocTags" ma:index="30" nillable="true" ma:displayName="MediaServiceDocTags" ma:hidden="true" ma:internalName="MediaServiceDocTag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hidden="true" ma:internalName="SharedWithDetail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30e9df3-be65-4c73-a93b-d1236ebd677e"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3f6bfcbc-3db3-4ae6-bd76-326f0798ad28}" ma:internalName="TaxCatchAll" ma:readOnly="false" ma:showField="CatchAllData" ma:web="16c05727-aa75-4e4a-9b5f-8a80a116589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E5DA4EF-F487-4573-A41E-B4AFB86E39D6}">
  <ds:schemaRefs>
    <ds:schemaRef ds:uri="http://schemas.microsoft.com/office/2006/metadata/properties"/>
    <ds:schemaRef ds:uri="http://schemas.microsoft.com/office/infopath/2007/PartnerControls"/>
    <ds:schemaRef ds:uri="http://schemas.microsoft.com/sharepoint/v3"/>
    <ds:schemaRef ds:uri="71af3243-3dd4-4a8d-8c0d-dd76da1f02a5"/>
    <ds:schemaRef ds:uri="230e9df3-be65-4c73-a93b-d1236ebd677e"/>
  </ds:schemaRefs>
</ds:datastoreItem>
</file>

<file path=customXml/itemProps2.xml><?xml version="1.0" encoding="utf-8"?>
<ds:datastoreItem xmlns:ds="http://schemas.openxmlformats.org/officeDocument/2006/customXml" ds:itemID="{EADA21D3-F1DA-4AD0-ABFE-4101A3818A00}">
  <ds:schemaRefs>
    <ds:schemaRef ds:uri="http://schemas.microsoft.com/sharepoint/v3/contenttype/forms"/>
  </ds:schemaRefs>
</ds:datastoreItem>
</file>

<file path=customXml/itemProps3.xml><?xml version="1.0" encoding="utf-8"?>
<ds:datastoreItem xmlns:ds="http://schemas.openxmlformats.org/officeDocument/2006/customXml" ds:itemID="{B38C2CFF-EE72-40B7-AA76-57094D85A77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71af3243-3dd4-4a8d-8c0d-dd76da1f02a5"/>
    <ds:schemaRef ds:uri="16c05727-aa75-4e4a-9b5f-8a80a1165891"/>
    <ds:schemaRef ds:uri="230e9df3-be65-4c73-a93b-d1236ebd67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emplate>TM16400193</Template>
  <TotalTime>0</TotalTime>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Budget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2022-11-06T06:13:53Z</dcterms:created>
  <dcterms:modified xsi:type="dcterms:W3CDTF">2024-06-24T20:11:37Z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